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firstSheet="2" activeTab="2"/>
  </bookViews>
  <sheets>
    <sheet name="第一批中省资金项目清单 (不含建设内容) (2)" sheetId="10" r:id="rId1"/>
    <sheet name="第一批中省资金项目清单 (不含建设内容) (3)" sheetId="12" r:id="rId2"/>
    <sheet name="2024年中省市县资金项目清单新 (含建设内容最新) (2)" sheetId="14" r:id="rId3"/>
  </sheets>
  <definedNames>
    <definedName name="_xlnm._FilterDatabase" localSheetId="2" hidden="1">'2024年中省市县资金项目清单新 (含建设内容最新) (2)'!$A$1:$N$49</definedName>
    <definedName name="_xlnm._FilterDatabase" localSheetId="0" hidden="1">'第一批中省资金项目清单 (不含建设内容) (2)'!$A$1:$H$26</definedName>
    <definedName name="_xlnm.Print_Titles" localSheetId="0">'第一批中省资金项目清单 (不含建设内容) (2)'!$2:$2</definedName>
    <definedName name="_xlnm._FilterDatabase" localSheetId="1" hidden="1">'第一批中省资金项目清单 (不含建设内容) (3)'!$A$1:$I$26</definedName>
    <definedName name="_xlnm.Print_Titles" localSheetId="1">'第一批中省资金项目清单 (不含建设内容) (3)'!$2:$2</definedName>
  </definedNames>
  <calcPr calcId="144525"/>
</workbook>
</file>

<file path=xl/sharedStrings.xml><?xml version="1.0" encoding="utf-8"?>
<sst xmlns="http://schemas.openxmlformats.org/spreadsheetml/2006/main" count="481" uniqueCount="172">
  <si>
    <t>鄢陵县2024年度第一批中省财政衔接资金项目计划实施统计表</t>
  </si>
  <si>
    <t>项目类别</t>
  </si>
  <si>
    <t>序号</t>
  </si>
  <si>
    <t>县（市、区）</t>
  </si>
  <si>
    <t>乡（镇）</t>
  </si>
  <si>
    <t>行政村</t>
  </si>
  <si>
    <t>项目名称</t>
  </si>
  <si>
    <t>投资金额（万元）</t>
  </si>
  <si>
    <t>备注</t>
  </si>
  <si>
    <t>合计</t>
  </si>
  <si>
    <t>一、产业发展类</t>
  </si>
  <si>
    <t>鄢陵县</t>
  </si>
  <si>
    <t>2024年鄢陵县扶持发展新型农村集体经济项目</t>
  </si>
  <si>
    <t>中央资金</t>
  </si>
  <si>
    <t>只乐镇</t>
  </si>
  <si>
    <t>2024年鄢陵县只乐镇烘干房建设项目</t>
  </si>
  <si>
    <t>大马镇</t>
  </si>
  <si>
    <t>2024年鄢陵县大马镇烘干房建设项目</t>
  </si>
  <si>
    <t>望田镇</t>
  </si>
  <si>
    <t>2024年鄢陵县望田镇烘干设备建设项目</t>
  </si>
  <si>
    <t>后谢村</t>
  </si>
  <si>
    <t>2024年鄢陵县后谢村厂房建设项目</t>
  </si>
  <si>
    <t>中央资金          （民族宗教事务局）</t>
  </si>
  <si>
    <t>张桥镇</t>
  </si>
  <si>
    <t>裴庄村</t>
  </si>
  <si>
    <t>2024年鄢陵县张桥镇裴庄村厂房建设项目</t>
  </si>
  <si>
    <t>沙滩村</t>
  </si>
  <si>
    <t>2024年鄢陵县张桥镇沙滩村养殖厂房建设项目</t>
  </si>
  <si>
    <t>南坞镇</t>
  </si>
  <si>
    <t>程庄村</t>
  </si>
  <si>
    <t>2024年鄢陵县南坞镇程庄村冷库建设项目</t>
  </si>
  <si>
    <t>关庄村</t>
  </si>
  <si>
    <t>2024年鄢陵县南坞镇关庄村冷库建设项目</t>
  </si>
  <si>
    <t>省级资金</t>
  </si>
  <si>
    <t>王敬庄社区</t>
  </si>
  <si>
    <t>2024年鄢陵县大马镇王敬庄社区厂房建设项目</t>
  </si>
  <si>
    <t>马坊镇</t>
  </si>
  <si>
    <t>2024年鄢陵县马坊镇厂房建设项目</t>
  </si>
  <si>
    <t>程岗村</t>
  </si>
  <si>
    <t>2024年鄢陵县马坊镇程岗村养殖场建设项目</t>
  </si>
  <si>
    <t>陶城镇</t>
  </si>
  <si>
    <t>明理村</t>
  </si>
  <si>
    <t>2024年鄢陵县陶城镇明理村厂房建设项目</t>
  </si>
  <si>
    <t>马栏镇</t>
  </si>
  <si>
    <t>于寨社区</t>
  </si>
  <si>
    <t>2024年鄢陵县马栏镇于寨社区厂房建设项目</t>
  </si>
  <si>
    <t>小路庄社区</t>
  </si>
  <si>
    <t>2024年鄢陵县马栏镇小路庄社区厂房建设项目</t>
  </si>
  <si>
    <t>二、村基础设施</t>
  </si>
  <si>
    <t>后营社区</t>
  </si>
  <si>
    <t>2024年鄢陵县大马镇后营社区道路建设项目</t>
  </si>
  <si>
    <t>十室村</t>
  </si>
  <si>
    <t>2024年鄢陵县陶城镇十室村道路建设项目</t>
  </si>
  <si>
    <t>沈寺社区</t>
  </si>
  <si>
    <t>2024年鄢陵县只乐镇沈寺社区道路建设项目</t>
  </si>
  <si>
    <t>三、就业项目</t>
  </si>
  <si>
    <t>人社局</t>
  </si>
  <si>
    <t>就业交通补助项目</t>
  </si>
  <si>
    <t>其他</t>
  </si>
  <si>
    <t>孙寨村</t>
  </si>
  <si>
    <t>2024年鄢陵县望田镇孙寨村项目</t>
  </si>
  <si>
    <t>省级资金          （组织部）</t>
  </si>
  <si>
    <t>新采购烘干设备30套，配套变压设备2套。</t>
  </si>
  <si>
    <t>新建烘干房21套，配套变压设备1套。</t>
  </si>
  <si>
    <t>新采购烘干设备27套，配套变压设备4套。</t>
  </si>
  <si>
    <t>新建厂房一座及配套硬化，厂房长21米、宽14米。</t>
  </si>
  <si>
    <t>新建厂房一座，厂房长20米、宽40米。</t>
  </si>
  <si>
    <t>新建养殖厂房2座及配套硬化，每座长56米、宽18米。</t>
  </si>
  <si>
    <t>新建厂房一座及配套硬化，厂房长60米、宽30米。</t>
  </si>
  <si>
    <t>中央资金31，省级资金180。</t>
  </si>
  <si>
    <t>新建养殖厂房一座，长100米、宽20米。</t>
  </si>
  <si>
    <t>新建厂房一座及配套硬化，厂房长60米、宽17米。</t>
  </si>
  <si>
    <t>新建厂房一座，长60米、宽17米。</t>
  </si>
  <si>
    <t>鄢陵县2024年度财政衔接推进乡村振兴补助资金实施项目统计表</t>
  </si>
  <si>
    <t>建设内容</t>
  </si>
  <si>
    <t>责任单位</t>
  </si>
  <si>
    <t>中央</t>
  </si>
  <si>
    <t>省级</t>
  </si>
  <si>
    <t>市级</t>
  </si>
  <si>
    <t>县级</t>
  </si>
  <si>
    <t>通过新建厂房、设备等方式扶持发展新型农村集体经济。</t>
  </si>
  <si>
    <t>农业农村局</t>
  </si>
  <si>
    <t>2024年鄢陵县只乐镇烘干设备及烘干房建设项目</t>
  </si>
  <si>
    <t>新采购烘干设备30套，烘干房9套，配套变压设备3套。</t>
  </si>
  <si>
    <t>乡村振兴局</t>
  </si>
  <si>
    <t>新采购烘干设备27套，配套变压设备5套。</t>
  </si>
  <si>
    <t>新建厂房一座及配套硬化，厂房长21米、宽15米。</t>
  </si>
  <si>
    <t>民族宗教事务局</t>
  </si>
  <si>
    <t>新建厂房一座及配产硬化，厂房长40米、宽20米，硬化84.16平方。</t>
  </si>
  <si>
    <t>新建养殖厂房2座及配套硬化，每座长56米、宽18米，硬化742平方。</t>
  </si>
  <si>
    <t>新建外库长40米，宽30米，内冷库，长38米、宽28米。</t>
  </si>
  <si>
    <t>新建外库长30米，宽20米，内冷库，长28米、宽18米。</t>
  </si>
  <si>
    <t>新建厂房一座及配套硬化，厂房长75米、宽30米，硬化549.2平方</t>
  </si>
  <si>
    <t>新建厂房一座及配套硬化，长80米、宽38米，硬化1258平方</t>
  </si>
  <si>
    <t>新建厂房一座，厂房长35米、宽26米。</t>
  </si>
  <si>
    <t>新建厂房一座及配套硬化，长36米、宽15米，硬化277.62平方</t>
  </si>
  <si>
    <t>2024年鄢陵县望田镇孙寨村省派驻村第一书记项目</t>
  </si>
  <si>
    <t>用于孙寨村产业发展，壮大村集体经济。</t>
  </si>
  <si>
    <t>组织部</t>
  </si>
  <si>
    <t>新修3米宽道路长1187、厚0.15米，4米宽道路长80米、厚0.18。</t>
  </si>
  <si>
    <t>新修4米宽道路959米、厚0.18米；新修产业配套硬化面积1608平方米、厚0.18米。</t>
  </si>
  <si>
    <t>新修4米宽道路长577米、厚0.18米，3米宽道路长226米、厚0.15米，2.5米宽道路长361米、厚0.15米。</t>
  </si>
  <si>
    <t>王店社区</t>
  </si>
  <si>
    <t>2024年鄢陵县大马镇王店社区道路建设项目</t>
  </si>
  <si>
    <t>新修4米宽道路长425米、厚0.18米，3米宽道路长143米、厚0.15米，2.5米宽道路长173米、厚0.15米。</t>
  </si>
  <si>
    <t>大圣寺社区</t>
  </si>
  <si>
    <t>2024年鄢陵县大马镇大圣寺社区道路建设项目</t>
  </si>
  <si>
    <t>新修3米宽道路长858米、厚0.15米；新修2.5米宽道路长743米、厚0.15米。</t>
  </si>
  <si>
    <t>陈寨社区</t>
  </si>
  <si>
    <t>2024年鄢陵县大马镇陈寨社区道路建设项目</t>
  </si>
  <si>
    <t>新修3米宽道路长1635、厚0.15米。</t>
  </si>
  <si>
    <t>前张社区</t>
  </si>
  <si>
    <t>2024年鄢陵县大马镇前张社区道路建设项目</t>
  </si>
  <si>
    <t>新修4米宽道路长778、厚0.18米。</t>
  </si>
  <si>
    <t>彭店镇</t>
  </si>
  <si>
    <t>瓜张村</t>
  </si>
  <si>
    <t>2024年鄢陵县彭店镇瓜张村道路建设项目</t>
  </si>
  <si>
    <t>新修4米宽道路长148米、厚0.18米，3米宽道路长988米、厚0.15米。</t>
  </si>
  <si>
    <t>王铁村</t>
  </si>
  <si>
    <t>2024年鄢陵县彭店镇王铁村道路建设项目</t>
  </si>
  <si>
    <t>新修3.5米宽道路长545米、厚0.18米，3米宽道路长1502米、厚0.15米。</t>
  </si>
  <si>
    <t>2024年鄢陵县望田镇后谢村道路建设项目</t>
  </si>
  <si>
    <t>新修4米宽道路长400米、厚0.18米，3.5米宽道路长112米、厚0.18米，3米宽道路长686米、厚0.15米。</t>
  </si>
  <si>
    <t>晋庄村</t>
  </si>
  <si>
    <t>2024年鄢陵县望田镇晋庄村道路建设项目</t>
  </si>
  <si>
    <t>新修4米宽道路长540米、厚0.18米，3米宽道路长143米、厚0.15米，2.5米宽道路长468米、厚0.15米。</t>
  </si>
  <si>
    <t>郭寺村</t>
  </si>
  <si>
    <t>2024年鄢陵县望田镇郭寺村道路建设项目</t>
  </si>
  <si>
    <t>新修3米宽道路长985米、厚0.15米，2.5米宽道路长67米、厚0.15米。</t>
  </si>
  <si>
    <t>李庄村</t>
  </si>
  <si>
    <t>2024年鄢陵县望田镇李庄村道路建设项目</t>
  </si>
  <si>
    <t>新修3米宽道路长740米、厚0.15米，2.5米宽道路长501米、厚0.15米。</t>
  </si>
  <si>
    <t>陈化店镇</t>
  </si>
  <si>
    <t>丁集社区</t>
  </si>
  <si>
    <t>2024年鄢陵县陈化店镇丁集社区道路建设项目</t>
  </si>
  <si>
    <t>新修4米宽道路长26米、厚0.18米，3米宽道路长603米、厚0.15米，2.5米宽道路长736米、厚0.15米。</t>
  </si>
  <si>
    <t>苏家社区</t>
  </si>
  <si>
    <t>2024年鄢陵县陈化店镇苏家社区道路建设项目</t>
  </si>
  <si>
    <t>新修3.5米宽道路长38米、厚0.18米，3米宽道路长858米、厚0.15米，2.5米宽道路长358米、厚0.15米。</t>
  </si>
  <si>
    <t>刘桥村</t>
  </si>
  <si>
    <t>2024年鄢陵县马坊镇刘桥村道路建设项目</t>
  </si>
  <si>
    <t>新修4米宽道路长785米、厚0.18米，3米宽道路长63米、厚0.15米。</t>
  </si>
  <si>
    <t>马坊集村</t>
  </si>
  <si>
    <t>2024年鄢陵县马坊镇马坊集村道路建设项目</t>
  </si>
  <si>
    <t>新修3.5米宽道路长161米、厚0.18米，3米宽道路长921米、厚0.15米，2.5米宽道路长56米、厚0.15米。</t>
  </si>
  <si>
    <t>张中村</t>
  </si>
  <si>
    <t>2024年鄢陵县张桥镇张中村道路建设项目</t>
  </si>
  <si>
    <t>新修4米宽道路长263米、厚0.18米，3米宽道路长732米、厚0.15米，2.5米宽道路长186米、厚0.15米。</t>
  </si>
  <si>
    <t>新东村</t>
  </si>
  <si>
    <t>2024年鄢陵县张桥镇新东村道路建设项目</t>
  </si>
  <si>
    <t>新修4米宽道路长159米、厚0.18米，3米宽道路长757米、厚0.15米，2.5米宽道路长77米、厚0.15米。</t>
  </si>
  <si>
    <t>柏梁镇</t>
  </si>
  <si>
    <t>黄龙店北社区</t>
  </si>
  <si>
    <t>2024年鄢陵县柏梁镇黄龙店北社区道路建设项目</t>
  </si>
  <si>
    <t>新修3米宽道路长880.5米、厚0.15米；新修2.5米宽道路长467米、厚0.15米。</t>
  </si>
  <si>
    <t>牛北社区</t>
  </si>
  <si>
    <t>2024年鄢陵县马栏镇牛北社区道路建设项目</t>
  </si>
  <si>
    <t>新修2.5米宽道路长1742米、厚0.15米。</t>
  </si>
  <si>
    <t>胡中社区</t>
  </si>
  <si>
    <t>2024年鄢陵县马栏镇胡中社区道路建设项目</t>
  </si>
  <si>
    <t>新修4米宽道路长23米、厚0.18米，3.5米宽道路长125米、厚0.18米，3米宽道路长354米、厚0.15米，2.5米宽道路长678米、厚0.15米。</t>
  </si>
  <si>
    <t>杨庄社区</t>
  </si>
  <si>
    <t>2024年鄢陵县马栏镇杨庄社区道路建设项目</t>
  </si>
  <si>
    <t>新修3.5米宽道路长253米、厚0.18米；新修3米宽道路长211米、厚0.15米，新修2.5米宽道路长295米、厚0.15米</t>
  </si>
  <si>
    <t>屯北村</t>
  </si>
  <si>
    <t>2024年鄢陵县南坞镇屯北村道路建设项目</t>
  </si>
  <si>
    <t>新修4米宽道路长110米、厚0.18米，2.5米宽道路长1546米、厚0.15米。</t>
  </si>
  <si>
    <t>用于脱贫人口、监测对象跨省就业一次性交通补助。</t>
  </si>
  <si>
    <t>四、其他</t>
  </si>
  <si>
    <t>相关单位</t>
  </si>
  <si>
    <t>市派驻村第一书记办公经费</t>
  </si>
  <si>
    <t>用于市派驻村第一书记办公经费。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</si>
</sst>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22"/>
      <color indexed="8"/>
      <name val="仿宋_GB2312"/>
      <charset val="134"/>
    </font>
    <font>
      <sz val="12"/>
      <color theme="1"/>
      <name val="仿宋_GB2312"/>
      <charset val="134"/>
    </font>
    <font>
      <sz val="36"/>
      <name val="方正小标宋简体"/>
      <charset val="134"/>
    </font>
    <font>
      <sz val="22"/>
      <name val="方正小标宋简体"/>
      <charset val="134"/>
    </font>
    <font>
      <sz val="22"/>
      <name val="黑体"/>
      <charset val="134"/>
    </font>
    <font>
      <sz val="22"/>
      <color indexed="8"/>
      <name val="黑体"/>
      <charset val="134"/>
    </font>
    <font>
      <b/>
      <sz val="22"/>
      <name val="黑体"/>
      <charset val="134"/>
    </font>
    <font>
      <b/>
      <sz val="22"/>
      <name val="Times New Roman"/>
      <charset val="134"/>
    </font>
    <font>
      <sz val="22"/>
      <name val="仿宋_GB2312"/>
      <charset val="134"/>
    </font>
    <font>
      <sz val="20"/>
      <name val="黑体"/>
      <charset val="134"/>
    </font>
    <font>
      <sz val="18"/>
      <name val="黑体"/>
      <charset val="134"/>
    </font>
    <font>
      <b/>
      <sz val="20"/>
      <name val="黑体"/>
      <charset val="134"/>
    </font>
    <font>
      <sz val="20"/>
      <name val="Times New Roman"/>
      <charset val="134"/>
    </font>
    <font>
      <sz val="22"/>
      <name val="Times New Roman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16" borderId="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18" fillId="0" borderId="0"/>
    <xf numFmtId="0" fontId="27" fillId="12" borderId="6" applyNumberFormat="0" applyAlignment="0" applyProtection="0">
      <alignment vertical="center"/>
    </xf>
    <xf numFmtId="0" fontId="38" fillId="32" borderId="1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  <xf numFmtId="177" fontId="12" fillId="0" borderId="2" xfId="54" applyNumberFormat="1" applyFont="1" applyFill="1" applyBorder="1" applyAlignment="1">
      <alignment horizontal="center" vertical="center" wrapText="1"/>
    </xf>
    <xf numFmtId="177" fontId="13" fillId="0" borderId="2" xfId="54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5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2 3 4" xfId="52"/>
    <cellStyle name="常规 11" xfId="53"/>
    <cellStyle name="常规_Sheet1" xfId="54"/>
    <cellStyle name="常规 4" xfId="55"/>
    <cellStyle name="常规 2" xfId="56"/>
  </cellStyles>
  <tableStyles count="0" defaultTableStyle="TableStyleMedium2" defaultPivotStyle="PivotStyleLight16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52" zoomScaleNormal="52" workbookViewId="0">
      <pane ySplit="2" topLeftCell="A3" activePane="bottomLeft" state="frozen"/>
      <selection/>
      <selection pane="bottomLeft" activeCell="F18" sqref="F18"/>
    </sheetView>
  </sheetViews>
  <sheetFormatPr defaultColWidth="9" defaultRowHeight="50.1" customHeight="1"/>
  <cols>
    <col min="1" max="1" width="18.5" style="1" customWidth="1"/>
    <col min="2" max="2" width="12.5" style="1" customWidth="1"/>
    <col min="3" max="3" width="20.4333333333333" style="1" customWidth="1"/>
    <col min="4" max="4" width="20.9083333333333" style="3" customWidth="1"/>
    <col min="5" max="5" width="20.1833333333333" style="1" customWidth="1"/>
    <col min="6" max="6" width="75.475" style="4" customWidth="1"/>
    <col min="7" max="7" width="22.1166666666667" style="5" customWidth="1"/>
    <col min="8" max="8" width="37.7333333333333" style="6" customWidth="1"/>
    <col min="9" max="9" width="14.175" style="1" customWidth="1"/>
    <col min="10" max="16384" width="9" style="1"/>
  </cols>
  <sheetData>
    <row r="1" s="1" customFormat="1" ht="139" customHeight="1" spans="1:14">
      <c r="A1" s="7" t="s">
        <v>0</v>
      </c>
      <c r="B1" s="7"/>
      <c r="C1" s="7"/>
      <c r="D1" s="8"/>
      <c r="E1" s="7"/>
      <c r="F1" s="7"/>
      <c r="G1" s="9"/>
      <c r="H1" s="32"/>
      <c r="L1" s="2"/>
      <c r="M1" s="2"/>
      <c r="N1" s="2"/>
    </row>
    <row r="2" s="2" customFormat="1" ht="10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39" t="s">
        <v>7</v>
      </c>
      <c r="H2" s="33" t="s">
        <v>8</v>
      </c>
    </row>
    <row r="3" s="2" customFormat="1" ht="77" customHeight="1" spans="1:8">
      <c r="A3" s="13" t="s">
        <v>9</v>
      </c>
      <c r="B3" s="14">
        <v>20</v>
      </c>
      <c r="C3" s="13"/>
      <c r="D3" s="13"/>
      <c r="E3" s="13"/>
      <c r="F3" s="13"/>
      <c r="G3" s="14">
        <v>2666</v>
      </c>
      <c r="H3" s="43"/>
    </row>
    <row r="4" s="2" customFormat="1" ht="77" customHeight="1" spans="1:8">
      <c r="A4" s="16" t="s">
        <v>10</v>
      </c>
      <c r="B4" s="17">
        <v>15</v>
      </c>
      <c r="C4" s="18"/>
      <c r="D4" s="18"/>
      <c r="E4" s="18"/>
      <c r="F4" s="19"/>
      <c r="G4" s="15">
        <f>SUM(G5:G19)</f>
        <v>2441</v>
      </c>
      <c r="H4" s="43"/>
    </row>
    <row r="5" s="2" customFormat="1" ht="77" customHeight="1" spans="1:8">
      <c r="A5" s="16"/>
      <c r="B5" s="40">
        <v>1</v>
      </c>
      <c r="C5" s="20" t="s">
        <v>11</v>
      </c>
      <c r="D5" s="20"/>
      <c r="E5" s="20"/>
      <c r="F5" s="20" t="s">
        <v>12</v>
      </c>
      <c r="G5" s="20">
        <v>650</v>
      </c>
      <c r="H5" s="44" t="s">
        <v>13</v>
      </c>
    </row>
    <row r="6" s="2" customFormat="1" ht="77" customHeight="1" spans="1:8">
      <c r="A6" s="16"/>
      <c r="B6" s="40">
        <v>2</v>
      </c>
      <c r="C6" s="20" t="s">
        <v>11</v>
      </c>
      <c r="D6" s="20" t="s">
        <v>14</v>
      </c>
      <c r="E6" s="20"/>
      <c r="F6" s="20" t="s">
        <v>15</v>
      </c>
      <c r="G6" s="20">
        <v>200</v>
      </c>
      <c r="H6" s="44" t="s">
        <v>13</v>
      </c>
    </row>
    <row r="7" s="2" customFormat="1" ht="77" customHeight="1" spans="1:8">
      <c r="A7" s="16"/>
      <c r="B7" s="40">
        <v>3</v>
      </c>
      <c r="C7" s="20" t="s">
        <v>11</v>
      </c>
      <c r="D7" s="20" t="s">
        <v>16</v>
      </c>
      <c r="E7" s="20"/>
      <c r="F7" s="20" t="s">
        <v>17</v>
      </c>
      <c r="G7" s="20">
        <v>200</v>
      </c>
      <c r="H7" s="44" t="s">
        <v>13</v>
      </c>
    </row>
    <row r="8" s="2" customFormat="1" ht="77" customHeight="1" spans="1:8">
      <c r="A8" s="16"/>
      <c r="B8" s="40">
        <v>4</v>
      </c>
      <c r="C8" s="20" t="s">
        <v>11</v>
      </c>
      <c r="D8" s="20" t="s">
        <v>18</v>
      </c>
      <c r="E8" s="20"/>
      <c r="F8" s="20" t="s">
        <v>19</v>
      </c>
      <c r="G8" s="20">
        <v>200</v>
      </c>
      <c r="H8" s="44" t="s">
        <v>13</v>
      </c>
    </row>
    <row r="9" s="2" customFormat="1" ht="82" customHeight="1" spans="1:8">
      <c r="A9" s="16"/>
      <c r="B9" s="40">
        <v>5</v>
      </c>
      <c r="C9" s="20" t="s">
        <v>11</v>
      </c>
      <c r="D9" s="20" t="s">
        <v>18</v>
      </c>
      <c r="E9" s="20" t="s">
        <v>20</v>
      </c>
      <c r="F9" s="20" t="s">
        <v>21</v>
      </c>
      <c r="G9" s="20">
        <v>30</v>
      </c>
      <c r="H9" s="44" t="s">
        <v>22</v>
      </c>
    </row>
    <row r="10" s="2" customFormat="1" ht="82" customHeight="1" spans="1:8">
      <c r="A10" s="16"/>
      <c r="B10" s="40">
        <v>6</v>
      </c>
      <c r="C10" s="20" t="s">
        <v>11</v>
      </c>
      <c r="D10" s="20" t="s">
        <v>23</v>
      </c>
      <c r="E10" s="20" t="s">
        <v>24</v>
      </c>
      <c r="F10" s="20" t="s">
        <v>25</v>
      </c>
      <c r="G10" s="20">
        <v>85</v>
      </c>
      <c r="H10" s="44" t="s">
        <v>13</v>
      </c>
    </row>
    <row r="11" s="2" customFormat="1" ht="77" customHeight="1" spans="1:8">
      <c r="A11" s="16"/>
      <c r="B11" s="40">
        <v>7</v>
      </c>
      <c r="C11" s="20" t="s">
        <v>11</v>
      </c>
      <c r="D11" s="20" t="s">
        <v>23</v>
      </c>
      <c r="E11" s="20" t="s">
        <v>26</v>
      </c>
      <c r="F11" s="20" t="s">
        <v>27</v>
      </c>
      <c r="G11" s="20">
        <v>100</v>
      </c>
      <c r="H11" s="44" t="s">
        <v>13</v>
      </c>
    </row>
    <row r="12" s="2" customFormat="1" ht="77" customHeight="1" spans="1:8">
      <c r="A12" s="16"/>
      <c r="B12" s="40">
        <v>8</v>
      </c>
      <c r="C12" s="20" t="s">
        <v>11</v>
      </c>
      <c r="D12" s="20" t="s">
        <v>28</v>
      </c>
      <c r="E12" s="20" t="s">
        <v>29</v>
      </c>
      <c r="F12" s="20" t="s">
        <v>30</v>
      </c>
      <c r="G12" s="20">
        <v>130</v>
      </c>
      <c r="H12" s="44" t="s">
        <v>13</v>
      </c>
    </row>
    <row r="13" s="2" customFormat="1" ht="77" customHeight="1" spans="1:8">
      <c r="A13" s="16"/>
      <c r="B13" s="40">
        <v>9</v>
      </c>
      <c r="C13" s="20" t="s">
        <v>11</v>
      </c>
      <c r="D13" s="20" t="s">
        <v>28</v>
      </c>
      <c r="E13" s="20" t="s">
        <v>31</v>
      </c>
      <c r="F13" s="20" t="s">
        <v>32</v>
      </c>
      <c r="G13" s="20">
        <v>100</v>
      </c>
      <c r="H13" s="44" t="s">
        <v>33</v>
      </c>
    </row>
    <row r="14" s="2" customFormat="1" ht="77" customHeight="1" spans="1:8">
      <c r="A14" s="16"/>
      <c r="B14" s="40">
        <v>10</v>
      </c>
      <c r="C14" s="20" t="s">
        <v>11</v>
      </c>
      <c r="D14" s="20" t="s">
        <v>16</v>
      </c>
      <c r="E14" s="20" t="s">
        <v>34</v>
      </c>
      <c r="F14" s="20" t="s">
        <v>35</v>
      </c>
      <c r="G14" s="20">
        <v>211</v>
      </c>
      <c r="H14" s="44" t="s">
        <v>13</v>
      </c>
    </row>
    <row r="15" s="2" customFormat="1" ht="77" customHeight="1" spans="1:8">
      <c r="A15" s="16"/>
      <c r="B15" s="40">
        <v>11</v>
      </c>
      <c r="C15" s="20" t="s">
        <v>11</v>
      </c>
      <c r="D15" s="20" t="s">
        <v>36</v>
      </c>
      <c r="E15" s="20"/>
      <c r="F15" s="20" t="s">
        <v>37</v>
      </c>
      <c r="G15" s="20">
        <v>190</v>
      </c>
      <c r="H15" s="44" t="s">
        <v>33</v>
      </c>
    </row>
    <row r="16" s="2" customFormat="1" ht="77" customHeight="1" spans="1:8">
      <c r="A16" s="16"/>
      <c r="B16" s="40">
        <v>12</v>
      </c>
      <c r="C16" s="20" t="s">
        <v>11</v>
      </c>
      <c r="D16" s="20" t="s">
        <v>36</v>
      </c>
      <c r="E16" s="20" t="s">
        <v>38</v>
      </c>
      <c r="F16" s="20" t="s">
        <v>39</v>
      </c>
      <c r="G16" s="20">
        <v>95</v>
      </c>
      <c r="H16" s="44" t="s">
        <v>13</v>
      </c>
    </row>
    <row r="17" s="2" customFormat="1" ht="77" customHeight="1" spans="1:8">
      <c r="A17" s="16"/>
      <c r="B17" s="40">
        <v>13</v>
      </c>
      <c r="C17" s="20" t="s">
        <v>11</v>
      </c>
      <c r="D17" s="20" t="s">
        <v>40</v>
      </c>
      <c r="E17" s="20" t="s">
        <v>41</v>
      </c>
      <c r="F17" s="20" t="s">
        <v>42</v>
      </c>
      <c r="G17" s="20">
        <v>100</v>
      </c>
      <c r="H17" s="44" t="s">
        <v>13</v>
      </c>
    </row>
    <row r="18" s="2" customFormat="1" ht="77" customHeight="1" spans="1:8">
      <c r="A18" s="16"/>
      <c r="B18" s="40">
        <v>14</v>
      </c>
      <c r="C18" s="20" t="s">
        <v>11</v>
      </c>
      <c r="D18" s="20" t="s">
        <v>43</v>
      </c>
      <c r="E18" s="20" t="s">
        <v>44</v>
      </c>
      <c r="F18" s="20" t="s">
        <v>45</v>
      </c>
      <c r="G18" s="20">
        <v>100</v>
      </c>
      <c r="H18" s="44" t="s">
        <v>13</v>
      </c>
    </row>
    <row r="19" s="2" customFormat="1" ht="77" customHeight="1" spans="1:8">
      <c r="A19" s="16"/>
      <c r="B19" s="40">
        <v>15</v>
      </c>
      <c r="C19" s="20" t="s">
        <v>11</v>
      </c>
      <c r="D19" s="20" t="s">
        <v>43</v>
      </c>
      <c r="E19" s="20" t="s">
        <v>46</v>
      </c>
      <c r="F19" s="20" t="s">
        <v>47</v>
      </c>
      <c r="G19" s="20">
        <v>50</v>
      </c>
      <c r="H19" s="44" t="s">
        <v>33</v>
      </c>
    </row>
    <row r="20" s="2" customFormat="1" ht="77" customHeight="1" spans="1:8">
      <c r="A20" s="11" t="s">
        <v>48</v>
      </c>
      <c r="B20" s="24">
        <v>3</v>
      </c>
      <c r="C20" s="20"/>
      <c r="D20" s="20"/>
      <c r="E20" s="20"/>
      <c r="F20" s="20"/>
      <c r="G20" s="25">
        <f>SUM(G21:G23)</f>
        <v>170</v>
      </c>
      <c r="H20" s="44"/>
    </row>
    <row r="21" s="2" customFormat="1" ht="77" customHeight="1" spans="1:8">
      <c r="A21" s="11"/>
      <c r="B21" s="28">
        <v>1</v>
      </c>
      <c r="C21" s="20" t="s">
        <v>11</v>
      </c>
      <c r="D21" s="20" t="s">
        <v>16</v>
      </c>
      <c r="E21" s="20" t="s">
        <v>49</v>
      </c>
      <c r="F21" s="20" t="s">
        <v>50</v>
      </c>
      <c r="G21" s="41">
        <v>56</v>
      </c>
      <c r="H21" s="44" t="s">
        <v>33</v>
      </c>
    </row>
    <row r="22" s="2" customFormat="1" ht="77" customHeight="1" spans="1:8">
      <c r="A22" s="16"/>
      <c r="B22" s="28">
        <v>2</v>
      </c>
      <c r="C22" s="20" t="s">
        <v>11</v>
      </c>
      <c r="D22" s="20" t="s">
        <v>40</v>
      </c>
      <c r="E22" s="20" t="s">
        <v>51</v>
      </c>
      <c r="F22" s="20" t="s">
        <v>52</v>
      </c>
      <c r="G22" s="20">
        <v>51</v>
      </c>
      <c r="H22" s="44" t="s">
        <v>13</v>
      </c>
    </row>
    <row r="23" s="2" customFormat="1" ht="77" customHeight="1" spans="1:8">
      <c r="A23" s="16"/>
      <c r="B23" s="28">
        <v>3</v>
      </c>
      <c r="C23" s="20" t="s">
        <v>11</v>
      </c>
      <c r="D23" s="20" t="s">
        <v>14</v>
      </c>
      <c r="E23" s="20" t="s">
        <v>53</v>
      </c>
      <c r="F23" s="20" t="s">
        <v>54</v>
      </c>
      <c r="G23" s="20">
        <v>63</v>
      </c>
      <c r="H23" s="44" t="s">
        <v>13</v>
      </c>
    </row>
    <row r="24" s="2" customFormat="1" ht="77" customHeight="1" spans="1:8">
      <c r="A24" s="16" t="s">
        <v>55</v>
      </c>
      <c r="B24" s="40">
        <v>1</v>
      </c>
      <c r="C24" s="20"/>
      <c r="D24" s="20"/>
      <c r="E24" s="20"/>
      <c r="F24" s="20"/>
      <c r="G24" s="27">
        <v>5</v>
      </c>
      <c r="H24" s="20"/>
    </row>
    <row r="25" s="2" customFormat="1" ht="77" customHeight="1" spans="1:8">
      <c r="A25" s="16"/>
      <c r="B25" s="28">
        <v>1</v>
      </c>
      <c r="C25" s="20" t="s">
        <v>11</v>
      </c>
      <c r="D25" s="20" t="s">
        <v>56</v>
      </c>
      <c r="E25" s="20"/>
      <c r="F25" s="20" t="s">
        <v>57</v>
      </c>
      <c r="G25" s="20">
        <v>5</v>
      </c>
      <c r="H25" s="20" t="s">
        <v>13</v>
      </c>
    </row>
    <row r="26" ht="64" customHeight="1" spans="1:8">
      <c r="A26" s="16" t="s">
        <v>58</v>
      </c>
      <c r="B26" s="42"/>
      <c r="C26" s="20" t="s">
        <v>18</v>
      </c>
      <c r="D26" s="20" t="s">
        <v>59</v>
      </c>
      <c r="E26" s="16"/>
      <c r="F26" s="20" t="s">
        <v>60</v>
      </c>
      <c r="G26" s="16">
        <v>50</v>
      </c>
      <c r="H26" s="20" t="s">
        <v>61</v>
      </c>
    </row>
  </sheetData>
  <mergeCells count="1">
    <mergeCell ref="A1:H1"/>
  </mergeCells>
  <pageMargins left="0.354166666666667" right="0.15625" top="0.865277777777778" bottom="0.313888888888889" header="0.511805555555556" footer="0.196527777777778"/>
  <pageSetup paperSize="9" scale="4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52" zoomScaleNormal="52" workbookViewId="0">
      <pane ySplit="2" topLeftCell="A3" activePane="bottomLeft" state="frozen"/>
      <selection/>
      <selection pane="bottomLeft" activeCell="G19" sqref="G19"/>
    </sheetView>
  </sheetViews>
  <sheetFormatPr defaultColWidth="9" defaultRowHeight="50.1" customHeight="1"/>
  <cols>
    <col min="1" max="1" width="18.5" style="1" customWidth="1"/>
    <col min="2" max="2" width="12.5" style="1" customWidth="1"/>
    <col min="3" max="3" width="20.4333333333333" style="1" customWidth="1"/>
    <col min="4" max="4" width="20.9083333333333" style="3" customWidth="1"/>
    <col min="5" max="5" width="20.1833333333333" style="1" customWidth="1"/>
    <col min="6" max="7" width="75.475" style="4" customWidth="1"/>
    <col min="8" max="8" width="22.1166666666667" style="5" customWidth="1"/>
    <col min="9" max="9" width="37.7333333333333" style="6" customWidth="1"/>
    <col min="10" max="10" width="14.175" style="1" customWidth="1"/>
    <col min="11" max="16384" width="9" style="1"/>
  </cols>
  <sheetData>
    <row r="1" s="1" customFormat="1" ht="139" customHeight="1" spans="1:15">
      <c r="A1" s="7" t="s">
        <v>0</v>
      </c>
      <c r="B1" s="7"/>
      <c r="C1" s="7"/>
      <c r="D1" s="8"/>
      <c r="E1" s="7"/>
      <c r="F1" s="7"/>
      <c r="G1" s="7"/>
      <c r="H1" s="9"/>
      <c r="I1" s="32"/>
      <c r="M1" s="2"/>
      <c r="N1" s="2"/>
      <c r="O1" s="2"/>
    </row>
    <row r="2" s="2" customFormat="1" ht="108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/>
      <c r="H2" s="39" t="s">
        <v>7</v>
      </c>
      <c r="I2" s="33" t="s">
        <v>8</v>
      </c>
    </row>
    <row r="3" s="2" customFormat="1" ht="77" customHeight="1" spans="1:9">
      <c r="A3" s="13" t="s">
        <v>9</v>
      </c>
      <c r="B3" s="14">
        <v>20</v>
      </c>
      <c r="C3" s="13"/>
      <c r="D3" s="13"/>
      <c r="E3" s="13"/>
      <c r="F3" s="13"/>
      <c r="G3" s="13"/>
      <c r="H3" s="14">
        <v>2666</v>
      </c>
      <c r="I3" s="43"/>
    </row>
    <row r="4" s="2" customFormat="1" ht="77" customHeight="1" spans="1:9">
      <c r="A4" s="16" t="s">
        <v>10</v>
      </c>
      <c r="B4" s="17">
        <v>15</v>
      </c>
      <c r="C4" s="18"/>
      <c r="D4" s="18"/>
      <c r="E4" s="18"/>
      <c r="F4" s="19"/>
      <c r="G4" s="19"/>
      <c r="H4" s="15">
        <f>SUM(H5:H19)</f>
        <v>2441</v>
      </c>
      <c r="I4" s="43"/>
    </row>
    <row r="5" s="2" customFormat="1" ht="77" customHeight="1" spans="1:9">
      <c r="A5" s="16"/>
      <c r="B5" s="40">
        <v>1</v>
      </c>
      <c r="C5" s="20" t="s">
        <v>11</v>
      </c>
      <c r="D5" s="20"/>
      <c r="E5" s="20"/>
      <c r="F5" s="20" t="s">
        <v>12</v>
      </c>
      <c r="G5" s="20"/>
      <c r="H5" s="20">
        <v>650</v>
      </c>
      <c r="I5" s="44" t="s">
        <v>13</v>
      </c>
    </row>
    <row r="6" s="2" customFormat="1" ht="77" customHeight="1" spans="1:9">
      <c r="A6" s="16"/>
      <c r="B6" s="40">
        <v>2</v>
      </c>
      <c r="C6" s="20" t="s">
        <v>11</v>
      </c>
      <c r="D6" s="20" t="s">
        <v>14</v>
      </c>
      <c r="E6" s="20"/>
      <c r="F6" s="20" t="s">
        <v>15</v>
      </c>
      <c r="G6" s="20" t="s">
        <v>62</v>
      </c>
      <c r="H6" s="20">
        <v>200</v>
      </c>
      <c r="I6" s="44" t="s">
        <v>13</v>
      </c>
    </row>
    <row r="7" s="2" customFormat="1" ht="77" customHeight="1" spans="1:9">
      <c r="A7" s="16"/>
      <c r="B7" s="40">
        <v>3</v>
      </c>
      <c r="C7" s="20" t="s">
        <v>11</v>
      </c>
      <c r="D7" s="20" t="s">
        <v>16</v>
      </c>
      <c r="E7" s="20"/>
      <c r="F7" s="20" t="s">
        <v>17</v>
      </c>
      <c r="G7" s="20" t="s">
        <v>63</v>
      </c>
      <c r="H7" s="20">
        <v>200</v>
      </c>
      <c r="I7" s="44" t="s">
        <v>13</v>
      </c>
    </row>
    <row r="8" s="2" customFormat="1" ht="77" customHeight="1" spans="1:9">
      <c r="A8" s="16"/>
      <c r="B8" s="40">
        <v>4</v>
      </c>
      <c r="C8" s="20" t="s">
        <v>11</v>
      </c>
      <c r="D8" s="20" t="s">
        <v>18</v>
      </c>
      <c r="E8" s="20"/>
      <c r="F8" s="20" t="s">
        <v>19</v>
      </c>
      <c r="G8" s="20" t="s">
        <v>64</v>
      </c>
      <c r="H8" s="20">
        <v>200</v>
      </c>
      <c r="I8" s="44" t="s">
        <v>13</v>
      </c>
    </row>
    <row r="9" s="2" customFormat="1" ht="82" customHeight="1" spans="1:9">
      <c r="A9" s="16"/>
      <c r="B9" s="40">
        <v>5</v>
      </c>
      <c r="C9" s="20" t="s">
        <v>11</v>
      </c>
      <c r="D9" s="20" t="s">
        <v>18</v>
      </c>
      <c r="E9" s="20" t="s">
        <v>20</v>
      </c>
      <c r="F9" s="20" t="s">
        <v>21</v>
      </c>
      <c r="G9" s="20" t="s">
        <v>65</v>
      </c>
      <c r="H9" s="20">
        <v>30</v>
      </c>
      <c r="I9" s="44" t="s">
        <v>22</v>
      </c>
    </row>
    <row r="10" s="2" customFormat="1" ht="82" customHeight="1" spans="1:9">
      <c r="A10" s="16"/>
      <c r="B10" s="40">
        <v>6</v>
      </c>
      <c r="C10" s="20" t="s">
        <v>11</v>
      </c>
      <c r="D10" s="20" t="s">
        <v>23</v>
      </c>
      <c r="E10" s="20" t="s">
        <v>24</v>
      </c>
      <c r="F10" s="20" t="s">
        <v>25</v>
      </c>
      <c r="G10" s="20" t="s">
        <v>66</v>
      </c>
      <c r="H10" s="20">
        <v>85</v>
      </c>
      <c r="I10" s="44" t="s">
        <v>13</v>
      </c>
    </row>
    <row r="11" s="2" customFormat="1" ht="77" customHeight="1" spans="1:9">
      <c r="A11" s="16"/>
      <c r="B11" s="40">
        <v>7</v>
      </c>
      <c r="C11" s="20" t="s">
        <v>11</v>
      </c>
      <c r="D11" s="20" t="s">
        <v>23</v>
      </c>
      <c r="E11" s="20" t="s">
        <v>26</v>
      </c>
      <c r="F11" s="20" t="s">
        <v>27</v>
      </c>
      <c r="G11" s="20" t="s">
        <v>67</v>
      </c>
      <c r="H11" s="20">
        <v>100</v>
      </c>
      <c r="I11" s="44" t="s">
        <v>13</v>
      </c>
    </row>
    <row r="12" s="2" customFormat="1" ht="77" customHeight="1" spans="1:9">
      <c r="A12" s="16"/>
      <c r="B12" s="40">
        <v>8</v>
      </c>
      <c r="C12" s="20" t="s">
        <v>11</v>
      </c>
      <c r="D12" s="20" t="s">
        <v>28</v>
      </c>
      <c r="E12" s="20" t="s">
        <v>29</v>
      </c>
      <c r="F12" s="20" t="s">
        <v>30</v>
      </c>
      <c r="G12" s="20"/>
      <c r="H12" s="20">
        <v>130</v>
      </c>
      <c r="I12" s="44" t="s">
        <v>13</v>
      </c>
    </row>
    <row r="13" s="2" customFormat="1" ht="77" customHeight="1" spans="1:9">
      <c r="A13" s="16"/>
      <c r="B13" s="40">
        <v>9</v>
      </c>
      <c r="C13" s="20" t="s">
        <v>11</v>
      </c>
      <c r="D13" s="20" t="s">
        <v>28</v>
      </c>
      <c r="E13" s="20" t="s">
        <v>31</v>
      </c>
      <c r="F13" s="20" t="s">
        <v>32</v>
      </c>
      <c r="G13" s="20"/>
      <c r="H13" s="20">
        <v>100</v>
      </c>
      <c r="I13" s="44" t="s">
        <v>33</v>
      </c>
    </row>
    <row r="14" s="2" customFormat="1" ht="77" customHeight="1" spans="1:9">
      <c r="A14" s="16"/>
      <c r="B14" s="40">
        <v>10</v>
      </c>
      <c r="C14" s="20" t="s">
        <v>11</v>
      </c>
      <c r="D14" s="20" t="s">
        <v>16</v>
      </c>
      <c r="E14" s="20" t="s">
        <v>34</v>
      </c>
      <c r="F14" s="20" t="s">
        <v>35</v>
      </c>
      <c r="G14" s="20" t="s">
        <v>68</v>
      </c>
      <c r="H14" s="20">
        <v>180</v>
      </c>
      <c r="I14" s="44" t="s">
        <v>13</v>
      </c>
    </row>
    <row r="15" s="2" customFormat="1" ht="77" customHeight="1" spans="1:9">
      <c r="A15" s="16"/>
      <c r="B15" s="40">
        <v>11</v>
      </c>
      <c r="C15" s="20" t="s">
        <v>11</v>
      </c>
      <c r="D15" s="20" t="s">
        <v>36</v>
      </c>
      <c r="E15" s="20"/>
      <c r="F15" s="20" t="s">
        <v>37</v>
      </c>
      <c r="G15" s="20"/>
      <c r="H15" s="20">
        <v>221</v>
      </c>
      <c r="I15" s="44" t="s">
        <v>69</v>
      </c>
    </row>
    <row r="16" s="2" customFormat="1" ht="77" customHeight="1" spans="1:9">
      <c r="A16" s="16"/>
      <c r="B16" s="40">
        <v>12</v>
      </c>
      <c r="C16" s="20" t="s">
        <v>11</v>
      </c>
      <c r="D16" s="20" t="s">
        <v>36</v>
      </c>
      <c r="E16" s="20" t="s">
        <v>38</v>
      </c>
      <c r="F16" s="20" t="s">
        <v>39</v>
      </c>
      <c r="G16" s="20" t="s">
        <v>70</v>
      </c>
      <c r="H16" s="20">
        <v>95</v>
      </c>
      <c r="I16" s="44" t="s">
        <v>13</v>
      </c>
    </row>
    <row r="17" s="2" customFormat="1" ht="77" customHeight="1" spans="1:9">
      <c r="A17" s="16"/>
      <c r="B17" s="40">
        <v>13</v>
      </c>
      <c r="C17" s="20" t="s">
        <v>11</v>
      </c>
      <c r="D17" s="20" t="s">
        <v>40</v>
      </c>
      <c r="E17" s="20" t="s">
        <v>41</v>
      </c>
      <c r="F17" s="20" t="s">
        <v>42</v>
      </c>
      <c r="G17" s="20" t="s">
        <v>71</v>
      </c>
      <c r="H17" s="20">
        <v>100</v>
      </c>
      <c r="I17" s="44" t="s">
        <v>13</v>
      </c>
    </row>
    <row r="18" s="2" customFormat="1" ht="77" customHeight="1" spans="1:9">
      <c r="A18" s="16"/>
      <c r="B18" s="40">
        <v>14</v>
      </c>
      <c r="C18" s="20" t="s">
        <v>11</v>
      </c>
      <c r="D18" s="20" t="s">
        <v>43</v>
      </c>
      <c r="E18" s="20" t="s">
        <v>44</v>
      </c>
      <c r="F18" s="20" t="s">
        <v>45</v>
      </c>
      <c r="G18" s="20" t="s">
        <v>72</v>
      </c>
      <c r="H18" s="20">
        <v>100</v>
      </c>
      <c r="I18" s="44" t="s">
        <v>13</v>
      </c>
    </row>
    <row r="19" s="2" customFormat="1" ht="77" customHeight="1" spans="1:9">
      <c r="A19" s="16"/>
      <c r="B19" s="40">
        <v>15</v>
      </c>
      <c r="C19" s="20" t="s">
        <v>11</v>
      </c>
      <c r="D19" s="20" t="s">
        <v>43</v>
      </c>
      <c r="E19" s="20" t="s">
        <v>46</v>
      </c>
      <c r="F19" s="20" t="s">
        <v>47</v>
      </c>
      <c r="G19" s="20"/>
      <c r="H19" s="20">
        <v>50</v>
      </c>
      <c r="I19" s="44" t="s">
        <v>33</v>
      </c>
    </row>
    <row r="20" s="2" customFormat="1" ht="77" customHeight="1" spans="1:9">
      <c r="A20" s="11" t="s">
        <v>48</v>
      </c>
      <c r="B20" s="24">
        <v>3</v>
      </c>
      <c r="C20" s="20"/>
      <c r="D20" s="20"/>
      <c r="E20" s="20"/>
      <c r="F20" s="20"/>
      <c r="G20" s="20"/>
      <c r="H20" s="25">
        <f>SUM(H21:H23)</f>
        <v>170</v>
      </c>
      <c r="I20" s="44"/>
    </row>
    <row r="21" s="2" customFormat="1" ht="77" customHeight="1" spans="1:9">
      <c r="A21" s="11"/>
      <c r="B21" s="28">
        <v>1</v>
      </c>
      <c r="C21" s="20" t="s">
        <v>11</v>
      </c>
      <c r="D21" s="20" t="s">
        <v>16</v>
      </c>
      <c r="E21" s="20" t="s">
        <v>49</v>
      </c>
      <c r="F21" s="20" t="s">
        <v>50</v>
      </c>
      <c r="G21" s="20"/>
      <c r="H21" s="41">
        <v>56</v>
      </c>
      <c r="I21" s="44" t="s">
        <v>33</v>
      </c>
    </row>
    <row r="22" s="2" customFormat="1" ht="77" customHeight="1" spans="1:9">
      <c r="A22" s="16"/>
      <c r="B22" s="28">
        <v>2</v>
      </c>
      <c r="C22" s="20" t="s">
        <v>11</v>
      </c>
      <c r="D22" s="20" t="s">
        <v>40</v>
      </c>
      <c r="E22" s="20" t="s">
        <v>51</v>
      </c>
      <c r="F22" s="20" t="s">
        <v>52</v>
      </c>
      <c r="G22" s="20"/>
      <c r="H22" s="20">
        <v>51</v>
      </c>
      <c r="I22" s="44" t="s">
        <v>13</v>
      </c>
    </row>
    <row r="23" s="2" customFormat="1" ht="77" customHeight="1" spans="1:9">
      <c r="A23" s="16"/>
      <c r="B23" s="28">
        <v>3</v>
      </c>
      <c r="C23" s="20" t="s">
        <v>11</v>
      </c>
      <c r="D23" s="20" t="s">
        <v>14</v>
      </c>
      <c r="E23" s="20" t="s">
        <v>53</v>
      </c>
      <c r="F23" s="20" t="s">
        <v>54</v>
      </c>
      <c r="G23" s="20"/>
      <c r="H23" s="20">
        <v>63</v>
      </c>
      <c r="I23" s="44" t="s">
        <v>13</v>
      </c>
    </row>
    <row r="24" s="2" customFormat="1" ht="77" customHeight="1" spans="1:9">
      <c r="A24" s="16" t="s">
        <v>55</v>
      </c>
      <c r="B24" s="40">
        <v>1</v>
      </c>
      <c r="C24" s="20"/>
      <c r="D24" s="20"/>
      <c r="E24" s="20"/>
      <c r="F24" s="20"/>
      <c r="G24" s="20"/>
      <c r="H24" s="27">
        <v>5</v>
      </c>
      <c r="I24" s="20"/>
    </row>
    <row r="25" s="2" customFormat="1" ht="77" customHeight="1" spans="1:9">
      <c r="A25" s="16"/>
      <c r="B25" s="28">
        <v>1</v>
      </c>
      <c r="C25" s="20" t="s">
        <v>11</v>
      </c>
      <c r="D25" s="20" t="s">
        <v>56</v>
      </c>
      <c r="E25" s="20"/>
      <c r="F25" s="20" t="s">
        <v>57</v>
      </c>
      <c r="G25" s="20"/>
      <c r="H25" s="20">
        <v>5</v>
      </c>
      <c r="I25" s="20" t="s">
        <v>13</v>
      </c>
    </row>
    <row r="26" ht="64" customHeight="1" spans="1:9">
      <c r="A26" s="16" t="s">
        <v>58</v>
      </c>
      <c r="B26" s="42"/>
      <c r="C26" s="20" t="s">
        <v>18</v>
      </c>
      <c r="D26" s="20" t="s">
        <v>59</v>
      </c>
      <c r="E26" s="16"/>
      <c r="F26" s="20" t="s">
        <v>60</v>
      </c>
      <c r="G26" s="20"/>
      <c r="H26" s="16">
        <v>50</v>
      </c>
      <c r="I26" s="20" t="s">
        <v>61</v>
      </c>
    </row>
  </sheetData>
  <mergeCells count="1">
    <mergeCell ref="A1:I1"/>
  </mergeCells>
  <pageMargins left="0.354166666666667" right="0.15625" top="0.865277777777778" bottom="0.313888888888889" header="0.511805555555556" footer="0.196527777777778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"/>
  <sheetViews>
    <sheetView tabSelected="1" zoomScale="50" zoomScaleNormal="50" workbookViewId="0">
      <selection activeCell="G9" sqref="G9"/>
    </sheetView>
  </sheetViews>
  <sheetFormatPr defaultColWidth="9" defaultRowHeight="50.1" customHeight="1"/>
  <cols>
    <col min="1" max="1" width="23.3166666666667" style="1" customWidth="1"/>
    <col min="2" max="2" width="12.5" style="1" customWidth="1"/>
    <col min="3" max="3" width="21.8666666666667" style="1" customWidth="1"/>
    <col min="4" max="4" width="20.9083333333333" style="3" customWidth="1"/>
    <col min="5" max="5" width="20.1833333333333" style="1" customWidth="1"/>
    <col min="6" max="7" width="70.425" style="4" customWidth="1"/>
    <col min="8" max="13" width="24.275" style="5" customWidth="1"/>
    <col min="14" max="14" width="31.725" style="6" customWidth="1"/>
    <col min="15" max="16384" width="9" style="1"/>
  </cols>
  <sheetData>
    <row r="1" s="1" customFormat="1" ht="139" customHeight="1" spans="1:14">
      <c r="A1" s="7" t="s">
        <v>73</v>
      </c>
      <c r="B1" s="7"/>
      <c r="C1" s="7"/>
      <c r="D1" s="8"/>
      <c r="E1" s="7"/>
      <c r="F1" s="7"/>
      <c r="G1" s="7"/>
      <c r="H1" s="9"/>
      <c r="I1" s="9"/>
      <c r="J1" s="9"/>
      <c r="K1" s="9"/>
      <c r="L1" s="9"/>
      <c r="M1" s="9"/>
      <c r="N1" s="32"/>
    </row>
    <row r="2" s="2" customFormat="1" ht="58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74</v>
      </c>
      <c r="H2" s="12" t="s">
        <v>7</v>
      </c>
      <c r="I2" s="12"/>
      <c r="J2" s="12"/>
      <c r="K2" s="12"/>
      <c r="L2" s="12"/>
      <c r="M2" s="12" t="s">
        <v>75</v>
      </c>
      <c r="N2" s="33" t="s">
        <v>8</v>
      </c>
    </row>
    <row r="3" s="2" customFormat="1" ht="49" customHeight="1" spans="1:14">
      <c r="A3" s="13"/>
      <c r="B3" s="13"/>
      <c r="C3" s="13"/>
      <c r="D3" s="13"/>
      <c r="E3" s="13"/>
      <c r="F3" s="11"/>
      <c r="G3" s="11"/>
      <c r="H3" s="12" t="s">
        <v>9</v>
      </c>
      <c r="I3" s="12" t="s">
        <v>76</v>
      </c>
      <c r="J3" s="12" t="s">
        <v>77</v>
      </c>
      <c r="K3" s="12" t="s">
        <v>78</v>
      </c>
      <c r="L3" s="12" t="s">
        <v>79</v>
      </c>
      <c r="M3" s="12"/>
      <c r="N3" s="33"/>
    </row>
    <row r="4" s="2" customFormat="1" ht="77" customHeight="1" spans="1:14">
      <c r="A4" s="13" t="s">
        <v>9</v>
      </c>
      <c r="B4" s="14">
        <f>B5+B21+B48+B46</f>
        <v>41</v>
      </c>
      <c r="C4" s="13"/>
      <c r="D4" s="13"/>
      <c r="E4" s="13"/>
      <c r="F4" s="11"/>
      <c r="G4" s="11"/>
      <c r="H4" s="15">
        <f>H5+H21+H46+H48</f>
        <v>3843</v>
      </c>
      <c r="I4" s="15">
        <f>I5+I21+I46+I48</f>
        <v>2220</v>
      </c>
      <c r="J4" s="15">
        <f>J5+J21+J46+J48</f>
        <v>446</v>
      </c>
      <c r="K4" s="15">
        <f>K5+K21+K46+K48</f>
        <v>1177</v>
      </c>
      <c r="L4" s="15">
        <f>L5+L21+L46+L48</f>
        <v>0</v>
      </c>
      <c r="M4" s="34"/>
      <c r="N4" s="33"/>
    </row>
    <row r="5" s="2" customFormat="1" ht="77" customHeight="1" spans="1:14">
      <c r="A5" s="16" t="s">
        <v>10</v>
      </c>
      <c r="B5" s="17">
        <v>15</v>
      </c>
      <c r="C5" s="18"/>
      <c r="D5" s="18"/>
      <c r="E5" s="18"/>
      <c r="F5" s="19"/>
      <c r="G5" s="19"/>
      <c r="H5" s="15">
        <f>H6+H7+H8+H9+H10+H11+H12+H13+H14+H15+H16+H17+H18+H19+H20</f>
        <v>2550</v>
      </c>
      <c r="I5" s="15">
        <f>I6+I7+I8+I9+I10+I11+I12+I13+I14+I15+I16+I17+I18+I19+I20</f>
        <v>2215</v>
      </c>
      <c r="J5" s="15">
        <f>J6+J7+J8+J9+J10+J11+J12+J13+J14+J15+J16+J17+J18+J19+J20</f>
        <v>335</v>
      </c>
      <c r="K5" s="15">
        <f>K6+K7+K8+K9+K10+K11+K12+K13+K14+K15+K16+K17+K18+K19+K20</f>
        <v>0</v>
      </c>
      <c r="L5" s="15">
        <f>L6+L7+L8+L9+L10+L11+L12+L13+L14+L15+L16+L17+L18+L19+L20</f>
        <v>0</v>
      </c>
      <c r="M5" s="15"/>
      <c r="N5" s="33"/>
    </row>
    <row r="6" s="2" customFormat="1" ht="77" customHeight="1" spans="1:14">
      <c r="A6" s="16"/>
      <c r="B6" s="20">
        <v>1</v>
      </c>
      <c r="C6" s="20" t="s">
        <v>11</v>
      </c>
      <c r="D6" s="20"/>
      <c r="E6" s="20"/>
      <c r="F6" s="20" t="s">
        <v>12</v>
      </c>
      <c r="G6" s="21" t="s">
        <v>80</v>
      </c>
      <c r="H6" s="22">
        <v>650</v>
      </c>
      <c r="I6" s="22">
        <v>650</v>
      </c>
      <c r="J6" s="22"/>
      <c r="K6" s="22"/>
      <c r="L6" s="22"/>
      <c r="M6" s="20" t="s">
        <v>81</v>
      </c>
      <c r="N6" s="35"/>
    </row>
    <row r="7" s="2" customFormat="1" ht="77" customHeight="1" spans="1:14">
      <c r="A7" s="16"/>
      <c r="B7" s="20">
        <v>2</v>
      </c>
      <c r="C7" s="20" t="s">
        <v>11</v>
      </c>
      <c r="D7" s="20" t="s">
        <v>14</v>
      </c>
      <c r="E7" s="20"/>
      <c r="F7" s="20" t="s">
        <v>82</v>
      </c>
      <c r="G7" s="21" t="s">
        <v>83</v>
      </c>
      <c r="H7" s="23">
        <v>280</v>
      </c>
      <c r="I7" s="23">
        <v>280</v>
      </c>
      <c r="J7" s="23"/>
      <c r="K7" s="23"/>
      <c r="L7" s="23"/>
      <c r="M7" s="20" t="s">
        <v>84</v>
      </c>
      <c r="N7" s="35"/>
    </row>
    <row r="8" s="2" customFormat="1" ht="77" customHeight="1" spans="1:14">
      <c r="A8" s="16"/>
      <c r="B8" s="20">
        <v>3</v>
      </c>
      <c r="C8" s="20" t="s">
        <v>11</v>
      </c>
      <c r="D8" s="20" t="s">
        <v>16</v>
      </c>
      <c r="E8" s="20"/>
      <c r="F8" s="20" t="s">
        <v>17</v>
      </c>
      <c r="G8" s="21" t="s">
        <v>63</v>
      </c>
      <c r="H8" s="23">
        <v>200</v>
      </c>
      <c r="I8" s="23">
        <v>200</v>
      </c>
      <c r="J8" s="23"/>
      <c r="K8" s="23"/>
      <c r="L8" s="23"/>
      <c r="M8" s="20" t="s">
        <v>84</v>
      </c>
      <c r="N8" s="35"/>
    </row>
    <row r="9" s="2" customFormat="1" ht="77" customHeight="1" spans="1:14">
      <c r="A9" s="16"/>
      <c r="B9" s="20">
        <v>4</v>
      </c>
      <c r="C9" s="20" t="s">
        <v>11</v>
      </c>
      <c r="D9" s="20" t="s">
        <v>18</v>
      </c>
      <c r="E9" s="20"/>
      <c r="F9" s="20" t="s">
        <v>19</v>
      </c>
      <c r="G9" s="21" t="s">
        <v>85</v>
      </c>
      <c r="H9" s="23">
        <v>200</v>
      </c>
      <c r="I9" s="23">
        <v>200</v>
      </c>
      <c r="J9" s="23"/>
      <c r="K9" s="23"/>
      <c r="L9" s="23"/>
      <c r="M9" s="20" t="s">
        <v>84</v>
      </c>
      <c r="N9" s="35"/>
    </row>
    <row r="10" s="2" customFormat="1" ht="82" hidden="1" customHeight="1" spans="1:14">
      <c r="A10" s="16"/>
      <c r="B10" s="20">
        <v>5</v>
      </c>
      <c r="C10" s="20" t="s">
        <v>11</v>
      </c>
      <c r="D10" s="20" t="s">
        <v>18</v>
      </c>
      <c r="E10" s="20" t="s">
        <v>20</v>
      </c>
      <c r="F10" s="20" t="s">
        <v>21</v>
      </c>
      <c r="G10" s="21" t="s">
        <v>86</v>
      </c>
      <c r="H10" s="23">
        <v>30</v>
      </c>
      <c r="I10" s="23">
        <v>30</v>
      </c>
      <c r="J10" s="23"/>
      <c r="K10" s="23"/>
      <c r="L10" s="23"/>
      <c r="M10" s="20" t="s">
        <v>87</v>
      </c>
      <c r="N10" s="35"/>
    </row>
    <row r="11" s="2" customFormat="1" ht="82" customHeight="1" spans="1:14">
      <c r="A11" s="16"/>
      <c r="B11" s="20">
        <v>6</v>
      </c>
      <c r="C11" s="20" t="s">
        <v>11</v>
      </c>
      <c r="D11" s="20" t="s">
        <v>23</v>
      </c>
      <c r="E11" s="20" t="s">
        <v>24</v>
      </c>
      <c r="F11" s="20" t="s">
        <v>25</v>
      </c>
      <c r="G11" s="21" t="s">
        <v>88</v>
      </c>
      <c r="H11" s="23">
        <v>94</v>
      </c>
      <c r="I11" s="23">
        <v>94</v>
      </c>
      <c r="J11" s="23"/>
      <c r="K11" s="23"/>
      <c r="L11" s="23"/>
      <c r="M11" s="20" t="s">
        <v>84</v>
      </c>
      <c r="N11" s="35"/>
    </row>
    <row r="12" s="2" customFormat="1" ht="77" customHeight="1" spans="1:14">
      <c r="A12" s="16"/>
      <c r="B12" s="20">
        <v>7</v>
      </c>
      <c r="C12" s="20" t="s">
        <v>11</v>
      </c>
      <c r="D12" s="20" t="s">
        <v>23</v>
      </c>
      <c r="E12" s="20" t="s">
        <v>26</v>
      </c>
      <c r="F12" s="20" t="s">
        <v>27</v>
      </c>
      <c r="G12" s="21" t="s">
        <v>89</v>
      </c>
      <c r="H12" s="23">
        <v>113</v>
      </c>
      <c r="I12" s="23">
        <v>113</v>
      </c>
      <c r="J12" s="23"/>
      <c r="K12" s="23"/>
      <c r="L12" s="23"/>
      <c r="M12" s="20" t="s">
        <v>84</v>
      </c>
      <c r="N12" s="35"/>
    </row>
    <row r="13" s="2" customFormat="1" ht="77" customHeight="1" spans="1:14">
      <c r="A13" s="16"/>
      <c r="B13" s="20">
        <v>8</v>
      </c>
      <c r="C13" s="20" t="s">
        <v>11</v>
      </c>
      <c r="D13" s="20" t="s">
        <v>28</v>
      </c>
      <c r="E13" s="20" t="s">
        <v>29</v>
      </c>
      <c r="F13" s="20" t="s">
        <v>30</v>
      </c>
      <c r="G13" s="21" t="s">
        <v>90</v>
      </c>
      <c r="H13" s="23">
        <v>144</v>
      </c>
      <c r="I13" s="36"/>
      <c r="J13" s="23">
        <v>144</v>
      </c>
      <c r="K13" s="23"/>
      <c r="L13" s="23"/>
      <c r="M13" s="20" t="s">
        <v>84</v>
      </c>
      <c r="N13" s="35"/>
    </row>
    <row r="14" s="2" customFormat="1" ht="77" customHeight="1" spans="1:14">
      <c r="A14" s="16"/>
      <c r="B14" s="20">
        <v>9</v>
      </c>
      <c r="C14" s="20" t="s">
        <v>11</v>
      </c>
      <c r="D14" s="20" t="s">
        <v>28</v>
      </c>
      <c r="E14" s="20" t="s">
        <v>31</v>
      </c>
      <c r="F14" s="20" t="s">
        <v>32</v>
      </c>
      <c r="G14" s="21" t="s">
        <v>91</v>
      </c>
      <c r="H14" s="23">
        <v>80</v>
      </c>
      <c r="I14" s="36"/>
      <c r="J14" s="23">
        <v>80</v>
      </c>
      <c r="K14" s="23"/>
      <c r="L14" s="23"/>
      <c r="M14" s="20" t="s">
        <v>84</v>
      </c>
      <c r="N14" s="35"/>
    </row>
    <row r="15" s="2" customFormat="1" ht="77" customHeight="1" spans="1:14">
      <c r="A15" s="16"/>
      <c r="B15" s="20">
        <v>10</v>
      </c>
      <c r="C15" s="20" t="s">
        <v>11</v>
      </c>
      <c r="D15" s="20" t="s">
        <v>16</v>
      </c>
      <c r="E15" s="20" t="s">
        <v>34</v>
      </c>
      <c r="F15" s="20" t="s">
        <v>35</v>
      </c>
      <c r="G15" s="21" t="s">
        <v>92</v>
      </c>
      <c r="H15" s="23">
        <v>182</v>
      </c>
      <c r="I15" s="23">
        <v>182</v>
      </c>
      <c r="J15" s="23"/>
      <c r="K15" s="23"/>
      <c r="L15" s="23"/>
      <c r="M15" s="20" t="s">
        <v>84</v>
      </c>
      <c r="N15" s="35"/>
    </row>
    <row r="16" s="2" customFormat="1" ht="77" customHeight="1" spans="1:14">
      <c r="A16" s="16"/>
      <c r="B16" s="20">
        <v>11</v>
      </c>
      <c r="C16" s="20" t="s">
        <v>11</v>
      </c>
      <c r="D16" s="20" t="s">
        <v>36</v>
      </c>
      <c r="E16" s="20"/>
      <c r="F16" s="20" t="s">
        <v>37</v>
      </c>
      <c r="G16" s="21" t="s">
        <v>93</v>
      </c>
      <c r="H16" s="23">
        <v>273</v>
      </c>
      <c r="I16" s="23">
        <v>227</v>
      </c>
      <c r="J16" s="23">
        <v>46</v>
      </c>
      <c r="K16" s="23"/>
      <c r="L16" s="23"/>
      <c r="M16" s="20" t="s">
        <v>84</v>
      </c>
      <c r="N16" s="35"/>
    </row>
    <row r="17" s="2" customFormat="1" ht="77" customHeight="1" spans="1:14">
      <c r="A17" s="16"/>
      <c r="B17" s="20">
        <v>12</v>
      </c>
      <c r="C17" s="20" t="s">
        <v>11</v>
      </c>
      <c r="D17" s="20" t="s">
        <v>36</v>
      </c>
      <c r="E17" s="20" t="s">
        <v>38</v>
      </c>
      <c r="F17" s="20" t="s">
        <v>39</v>
      </c>
      <c r="G17" s="21" t="s">
        <v>70</v>
      </c>
      <c r="H17" s="23">
        <v>98</v>
      </c>
      <c r="I17" s="23">
        <v>83</v>
      </c>
      <c r="J17" s="23">
        <v>15</v>
      </c>
      <c r="K17" s="23"/>
      <c r="L17" s="23"/>
      <c r="M17" s="20" t="s">
        <v>84</v>
      </c>
      <c r="N17" s="35"/>
    </row>
    <row r="18" s="2" customFormat="1" ht="77" customHeight="1" spans="1:14">
      <c r="A18" s="16"/>
      <c r="B18" s="20">
        <v>13</v>
      </c>
      <c r="C18" s="20" t="s">
        <v>11</v>
      </c>
      <c r="D18" s="20" t="s">
        <v>40</v>
      </c>
      <c r="E18" s="20" t="s">
        <v>41</v>
      </c>
      <c r="F18" s="20" t="s">
        <v>42</v>
      </c>
      <c r="G18" s="21" t="s">
        <v>94</v>
      </c>
      <c r="H18" s="23">
        <v>105</v>
      </c>
      <c r="I18" s="23">
        <v>105</v>
      </c>
      <c r="J18" s="23"/>
      <c r="K18" s="23"/>
      <c r="L18" s="23"/>
      <c r="M18" s="20" t="s">
        <v>84</v>
      </c>
      <c r="N18" s="35"/>
    </row>
    <row r="19" s="2" customFormat="1" ht="77" customHeight="1" spans="1:14">
      <c r="A19" s="16"/>
      <c r="B19" s="20">
        <v>14</v>
      </c>
      <c r="C19" s="20" t="s">
        <v>11</v>
      </c>
      <c r="D19" s="20" t="s">
        <v>43</v>
      </c>
      <c r="E19" s="20" t="s">
        <v>46</v>
      </c>
      <c r="F19" s="20" t="s">
        <v>47</v>
      </c>
      <c r="G19" s="21" t="s">
        <v>95</v>
      </c>
      <c r="H19" s="23">
        <v>51</v>
      </c>
      <c r="I19" s="23">
        <v>51</v>
      </c>
      <c r="J19" s="23"/>
      <c r="K19" s="23"/>
      <c r="L19" s="23"/>
      <c r="M19" s="20" t="s">
        <v>84</v>
      </c>
      <c r="N19" s="35"/>
    </row>
    <row r="20" s="2" customFormat="1" ht="77" customHeight="1" spans="1:14">
      <c r="A20" s="16"/>
      <c r="B20" s="20">
        <v>15</v>
      </c>
      <c r="C20" s="20" t="s">
        <v>11</v>
      </c>
      <c r="D20" s="20" t="s">
        <v>18</v>
      </c>
      <c r="E20" s="20" t="s">
        <v>59</v>
      </c>
      <c r="F20" s="20" t="s">
        <v>96</v>
      </c>
      <c r="G20" s="21" t="s">
        <v>97</v>
      </c>
      <c r="H20" s="23">
        <v>50</v>
      </c>
      <c r="I20" s="37"/>
      <c r="J20" s="23">
        <v>50</v>
      </c>
      <c r="K20" s="23"/>
      <c r="L20" s="23"/>
      <c r="M20" s="20" t="s">
        <v>98</v>
      </c>
      <c r="N20" s="35"/>
    </row>
    <row r="21" s="2" customFormat="1" ht="77" customHeight="1" spans="1:14">
      <c r="A21" s="11" t="s">
        <v>48</v>
      </c>
      <c r="B21" s="24">
        <v>24</v>
      </c>
      <c r="C21" s="20"/>
      <c r="D21" s="20"/>
      <c r="E21" s="20"/>
      <c r="F21" s="20"/>
      <c r="G21" s="20"/>
      <c r="H21" s="25">
        <f>H22+H23+H24+H25+H26+H27+H28+H29+H30+H31+H32+H33+H34+H35+H36+H37+H38+H39+H40+H41+H42+H43+H44+H45</f>
        <v>1256</v>
      </c>
      <c r="I21" s="25">
        <f>I22+I23+I24+I25+I26+I27+I28+I29+I30+I31+I32+I33+I34+I35+I36+I37+I38+I39+I40+I41+I42+I43+I44+I45</f>
        <v>0</v>
      </c>
      <c r="J21" s="25">
        <f>J22+J23+J24+J25+J26+J27+J28+J29+J30+J31+J32+J33+J34+J35+J36+J37+J38+J39+J40+J41+J42+J43+J44+J45</f>
        <v>111</v>
      </c>
      <c r="K21" s="25">
        <f>K22+K23+K24+K25+K26+K27+K28+K29+K30+K31+K32+K33+K34+K35+K36+K37+K38+K39+K40+K41+K42+K43+K44+K45</f>
        <v>1145</v>
      </c>
      <c r="L21" s="25">
        <f>L22+L23+L24+L25+L26+L27+L28+L29+L30+L31+L32+L33+L34+L35+L36+L37+L38+L39+L40+L41+L42+L43+L44+L45</f>
        <v>0</v>
      </c>
      <c r="M21" s="20"/>
      <c r="N21" s="33"/>
    </row>
    <row r="22" s="2" customFormat="1" ht="77" customHeight="1" spans="1:14">
      <c r="A22" s="11"/>
      <c r="B22" s="24">
        <v>1</v>
      </c>
      <c r="C22" s="20" t="s">
        <v>11</v>
      </c>
      <c r="D22" s="20" t="s">
        <v>40</v>
      </c>
      <c r="E22" s="20" t="s">
        <v>51</v>
      </c>
      <c r="F22" s="20" t="s">
        <v>52</v>
      </c>
      <c r="G22" s="21" t="s">
        <v>99</v>
      </c>
      <c r="H22" s="21">
        <v>52</v>
      </c>
      <c r="I22" s="21"/>
      <c r="J22" s="37">
        <v>52</v>
      </c>
      <c r="K22" s="37"/>
      <c r="L22" s="21"/>
      <c r="M22" s="20" t="s">
        <v>84</v>
      </c>
      <c r="N22" s="35"/>
    </row>
    <row r="23" s="2" customFormat="1" ht="77" customHeight="1" spans="1:14">
      <c r="A23" s="11"/>
      <c r="B23" s="24">
        <v>2</v>
      </c>
      <c r="C23" s="20" t="s">
        <v>11</v>
      </c>
      <c r="D23" s="20" t="s">
        <v>14</v>
      </c>
      <c r="E23" s="20" t="s">
        <v>53</v>
      </c>
      <c r="F23" s="20" t="s">
        <v>54</v>
      </c>
      <c r="G23" s="21" t="s">
        <v>100</v>
      </c>
      <c r="H23" s="21">
        <v>81</v>
      </c>
      <c r="I23" s="21"/>
      <c r="J23" s="21">
        <v>59</v>
      </c>
      <c r="K23" s="21">
        <v>22</v>
      </c>
      <c r="L23" s="21"/>
      <c r="M23" s="20" t="s">
        <v>84</v>
      </c>
      <c r="N23" s="35"/>
    </row>
    <row r="24" s="2" customFormat="1" ht="77" customHeight="1" spans="1:14">
      <c r="A24" s="11"/>
      <c r="B24" s="24">
        <v>3</v>
      </c>
      <c r="C24" s="20" t="s">
        <v>11</v>
      </c>
      <c r="D24" s="20" t="s">
        <v>16</v>
      </c>
      <c r="E24" s="20" t="s">
        <v>49</v>
      </c>
      <c r="F24" s="20" t="s">
        <v>50</v>
      </c>
      <c r="G24" s="21" t="s">
        <v>101</v>
      </c>
      <c r="H24" s="26">
        <v>55</v>
      </c>
      <c r="I24" s="26"/>
      <c r="J24" s="26"/>
      <c r="K24" s="26">
        <v>55</v>
      </c>
      <c r="L24" s="26"/>
      <c r="M24" s="20" t="s">
        <v>84</v>
      </c>
      <c r="N24" s="35"/>
    </row>
    <row r="25" s="2" customFormat="1" ht="77" customHeight="1" spans="1:14">
      <c r="A25" s="11"/>
      <c r="B25" s="24">
        <v>4</v>
      </c>
      <c r="C25" s="20" t="s">
        <v>11</v>
      </c>
      <c r="D25" s="20" t="s">
        <v>16</v>
      </c>
      <c r="E25" s="20" t="s">
        <v>102</v>
      </c>
      <c r="F25" s="20" t="s">
        <v>103</v>
      </c>
      <c r="G25" s="21" t="s">
        <v>104</v>
      </c>
      <c r="H25" s="26">
        <v>37</v>
      </c>
      <c r="I25" s="26"/>
      <c r="J25" s="26"/>
      <c r="K25" s="26">
        <v>37</v>
      </c>
      <c r="L25" s="26"/>
      <c r="M25" s="20" t="s">
        <v>84</v>
      </c>
      <c r="N25" s="35"/>
    </row>
    <row r="26" s="2" customFormat="1" ht="77" customHeight="1" spans="1:14">
      <c r="A26" s="16"/>
      <c r="B26" s="24">
        <v>5</v>
      </c>
      <c r="C26" s="20" t="s">
        <v>11</v>
      </c>
      <c r="D26" s="20" t="s">
        <v>16</v>
      </c>
      <c r="E26" s="20" t="s">
        <v>105</v>
      </c>
      <c r="F26" s="20" t="s">
        <v>106</v>
      </c>
      <c r="G26" s="21" t="s">
        <v>107</v>
      </c>
      <c r="H26" s="21">
        <v>59</v>
      </c>
      <c r="I26" s="21"/>
      <c r="J26" s="21"/>
      <c r="K26" s="21">
        <v>59</v>
      </c>
      <c r="L26" s="21"/>
      <c r="M26" s="20" t="s">
        <v>84</v>
      </c>
      <c r="N26" s="35"/>
    </row>
    <row r="27" s="2" customFormat="1" ht="77" customHeight="1" spans="1:14">
      <c r="A27" s="16"/>
      <c r="B27" s="24">
        <v>6</v>
      </c>
      <c r="C27" s="20" t="s">
        <v>11</v>
      </c>
      <c r="D27" s="20" t="s">
        <v>16</v>
      </c>
      <c r="E27" s="20" t="s">
        <v>108</v>
      </c>
      <c r="F27" s="20" t="s">
        <v>109</v>
      </c>
      <c r="G27" s="21" t="s">
        <v>110</v>
      </c>
      <c r="H27" s="21">
        <v>65</v>
      </c>
      <c r="I27" s="21"/>
      <c r="J27" s="21"/>
      <c r="K27" s="21">
        <v>65</v>
      </c>
      <c r="L27" s="21"/>
      <c r="M27" s="20" t="s">
        <v>84</v>
      </c>
      <c r="N27" s="35"/>
    </row>
    <row r="28" s="2" customFormat="1" ht="77" customHeight="1" spans="1:14">
      <c r="A28" s="16"/>
      <c r="B28" s="24">
        <v>7</v>
      </c>
      <c r="C28" s="20" t="s">
        <v>11</v>
      </c>
      <c r="D28" s="20" t="s">
        <v>16</v>
      </c>
      <c r="E28" s="20" t="s">
        <v>111</v>
      </c>
      <c r="F28" s="20" t="s">
        <v>112</v>
      </c>
      <c r="G28" s="21" t="s">
        <v>113</v>
      </c>
      <c r="H28" s="21">
        <v>46</v>
      </c>
      <c r="I28" s="21"/>
      <c r="J28" s="21"/>
      <c r="K28" s="21">
        <v>46</v>
      </c>
      <c r="L28" s="21"/>
      <c r="M28" s="20" t="s">
        <v>84</v>
      </c>
      <c r="N28" s="35"/>
    </row>
    <row r="29" s="2" customFormat="1" ht="77" customHeight="1" spans="1:14">
      <c r="A29" s="16"/>
      <c r="B29" s="24">
        <v>8</v>
      </c>
      <c r="C29" s="20" t="s">
        <v>11</v>
      </c>
      <c r="D29" s="20" t="s">
        <v>114</v>
      </c>
      <c r="E29" s="20" t="s">
        <v>115</v>
      </c>
      <c r="F29" s="20" t="s">
        <v>116</v>
      </c>
      <c r="G29" s="21" t="s">
        <v>117</v>
      </c>
      <c r="H29" s="21">
        <v>48</v>
      </c>
      <c r="I29" s="21"/>
      <c r="J29" s="21"/>
      <c r="K29" s="21">
        <v>48</v>
      </c>
      <c r="L29" s="21"/>
      <c r="M29" s="20" t="s">
        <v>84</v>
      </c>
      <c r="N29" s="35"/>
    </row>
    <row r="30" s="2" customFormat="1" ht="77" customHeight="1" spans="1:14">
      <c r="A30" s="16"/>
      <c r="B30" s="24">
        <v>9</v>
      </c>
      <c r="C30" s="20" t="s">
        <v>11</v>
      </c>
      <c r="D30" s="20" t="s">
        <v>114</v>
      </c>
      <c r="E30" s="20" t="s">
        <v>118</v>
      </c>
      <c r="F30" s="20" t="s">
        <v>119</v>
      </c>
      <c r="G30" s="21" t="s">
        <v>120</v>
      </c>
      <c r="H30" s="21">
        <v>88</v>
      </c>
      <c r="I30" s="21"/>
      <c r="J30" s="21"/>
      <c r="K30" s="21">
        <v>88</v>
      </c>
      <c r="L30" s="21"/>
      <c r="M30" s="20" t="s">
        <v>84</v>
      </c>
      <c r="N30" s="35"/>
    </row>
    <row r="31" s="2" customFormat="1" ht="77" customHeight="1" spans="1:14">
      <c r="A31" s="16"/>
      <c r="B31" s="24">
        <v>10</v>
      </c>
      <c r="C31" s="20" t="s">
        <v>11</v>
      </c>
      <c r="D31" s="20" t="s">
        <v>18</v>
      </c>
      <c r="E31" s="20" t="s">
        <v>20</v>
      </c>
      <c r="F31" s="20" t="s">
        <v>121</v>
      </c>
      <c r="G31" s="21" t="s">
        <v>122</v>
      </c>
      <c r="H31" s="21">
        <v>57</v>
      </c>
      <c r="I31" s="21"/>
      <c r="J31" s="21"/>
      <c r="K31" s="21">
        <v>57</v>
      </c>
      <c r="L31" s="21"/>
      <c r="M31" s="20" t="s">
        <v>84</v>
      </c>
      <c r="N31" s="35"/>
    </row>
    <row r="32" s="2" customFormat="1" ht="77" customHeight="1" spans="1:14">
      <c r="A32" s="16"/>
      <c r="B32" s="24">
        <v>11</v>
      </c>
      <c r="C32" s="20" t="s">
        <v>11</v>
      </c>
      <c r="D32" s="20" t="s">
        <v>18</v>
      </c>
      <c r="E32" s="20" t="s">
        <v>123</v>
      </c>
      <c r="F32" s="20" t="s">
        <v>124</v>
      </c>
      <c r="G32" s="21" t="s">
        <v>125</v>
      </c>
      <c r="H32" s="21">
        <v>53</v>
      </c>
      <c r="I32" s="21"/>
      <c r="J32" s="21"/>
      <c r="K32" s="21">
        <v>53</v>
      </c>
      <c r="L32" s="21"/>
      <c r="M32" s="20" t="s">
        <v>84</v>
      </c>
      <c r="N32" s="35"/>
    </row>
    <row r="33" s="2" customFormat="1" ht="77" customHeight="1" spans="1:14">
      <c r="A33" s="16"/>
      <c r="B33" s="24">
        <v>12</v>
      </c>
      <c r="C33" s="20" t="s">
        <v>11</v>
      </c>
      <c r="D33" s="20" t="s">
        <v>18</v>
      </c>
      <c r="E33" s="20" t="s">
        <v>126</v>
      </c>
      <c r="F33" s="20" t="s">
        <v>127</v>
      </c>
      <c r="G33" s="21" t="s">
        <v>128</v>
      </c>
      <c r="H33" s="21">
        <v>41</v>
      </c>
      <c r="I33" s="21"/>
      <c r="J33" s="21"/>
      <c r="K33" s="21">
        <v>41</v>
      </c>
      <c r="L33" s="21"/>
      <c r="M33" s="20" t="s">
        <v>84</v>
      </c>
      <c r="N33" s="35"/>
    </row>
    <row r="34" s="2" customFormat="1" ht="77" customHeight="1" spans="1:14">
      <c r="A34" s="16"/>
      <c r="B34" s="24">
        <v>13</v>
      </c>
      <c r="C34" s="20" t="s">
        <v>11</v>
      </c>
      <c r="D34" s="20" t="s">
        <v>18</v>
      </c>
      <c r="E34" s="20" t="s">
        <v>129</v>
      </c>
      <c r="F34" s="20" t="s">
        <v>130</v>
      </c>
      <c r="G34" s="21" t="s">
        <v>131</v>
      </c>
      <c r="H34" s="21">
        <v>46</v>
      </c>
      <c r="I34" s="21"/>
      <c r="J34" s="21"/>
      <c r="K34" s="21">
        <v>46</v>
      </c>
      <c r="L34" s="21"/>
      <c r="M34" s="20" t="s">
        <v>84</v>
      </c>
      <c r="N34" s="35"/>
    </row>
    <row r="35" s="2" customFormat="1" ht="77" customHeight="1" spans="1:14">
      <c r="A35" s="16"/>
      <c r="B35" s="24">
        <v>14</v>
      </c>
      <c r="C35" s="20" t="s">
        <v>11</v>
      </c>
      <c r="D35" s="20" t="s">
        <v>132</v>
      </c>
      <c r="E35" s="20" t="s">
        <v>133</v>
      </c>
      <c r="F35" s="20" t="s">
        <v>134</v>
      </c>
      <c r="G35" s="21" t="s">
        <v>135</v>
      </c>
      <c r="H35" s="21">
        <v>50</v>
      </c>
      <c r="I35" s="21"/>
      <c r="J35" s="21"/>
      <c r="K35" s="21">
        <v>50</v>
      </c>
      <c r="L35" s="21"/>
      <c r="M35" s="20" t="s">
        <v>84</v>
      </c>
      <c r="N35" s="35"/>
    </row>
    <row r="36" s="2" customFormat="1" ht="77" customHeight="1" spans="1:14">
      <c r="A36" s="16"/>
      <c r="B36" s="24">
        <v>15</v>
      </c>
      <c r="C36" s="20" t="s">
        <v>11</v>
      </c>
      <c r="D36" s="20" t="s">
        <v>132</v>
      </c>
      <c r="E36" s="20" t="s">
        <v>136</v>
      </c>
      <c r="F36" s="20" t="s">
        <v>137</v>
      </c>
      <c r="G36" s="21" t="s">
        <v>138</v>
      </c>
      <c r="H36" s="21">
        <v>48</v>
      </c>
      <c r="I36" s="21"/>
      <c r="J36" s="21"/>
      <c r="K36" s="21">
        <v>48</v>
      </c>
      <c r="L36" s="21"/>
      <c r="M36" s="20" t="s">
        <v>84</v>
      </c>
      <c r="N36" s="35"/>
    </row>
    <row r="37" s="2" customFormat="1" ht="77" customHeight="1" spans="1:14">
      <c r="A37" s="16"/>
      <c r="B37" s="24">
        <v>16</v>
      </c>
      <c r="C37" s="20" t="s">
        <v>11</v>
      </c>
      <c r="D37" s="20" t="s">
        <v>36</v>
      </c>
      <c r="E37" s="20" t="s">
        <v>139</v>
      </c>
      <c r="F37" s="20" t="s">
        <v>140</v>
      </c>
      <c r="G37" s="21" t="s">
        <v>141</v>
      </c>
      <c r="H37" s="21">
        <v>49</v>
      </c>
      <c r="I37" s="21"/>
      <c r="J37" s="21"/>
      <c r="K37" s="21">
        <v>49</v>
      </c>
      <c r="L37" s="21"/>
      <c r="M37" s="20" t="s">
        <v>84</v>
      </c>
      <c r="N37" s="35"/>
    </row>
    <row r="38" s="2" customFormat="1" ht="77" customHeight="1" spans="1:14">
      <c r="A38" s="16"/>
      <c r="B38" s="24">
        <v>17</v>
      </c>
      <c r="C38" s="20" t="s">
        <v>11</v>
      </c>
      <c r="D38" s="20" t="s">
        <v>36</v>
      </c>
      <c r="E38" s="20" t="s">
        <v>142</v>
      </c>
      <c r="F38" s="20" t="s">
        <v>143</v>
      </c>
      <c r="G38" s="21" t="s">
        <v>144</v>
      </c>
      <c r="H38" s="21">
        <v>47</v>
      </c>
      <c r="I38" s="21"/>
      <c r="J38" s="21"/>
      <c r="K38" s="21">
        <v>47</v>
      </c>
      <c r="L38" s="21"/>
      <c r="M38" s="20" t="s">
        <v>84</v>
      </c>
      <c r="N38" s="35"/>
    </row>
    <row r="39" s="2" customFormat="1" ht="77" customHeight="1" spans="1:14">
      <c r="A39" s="16"/>
      <c r="B39" s="24">
        <v>18</v>
      </c>
      <c r="C39" s="20" t="s">
        <v>11</v>
      </c>
      <c r="D39" s="20" t="s">
        <v>23</v>
      </c>
      <c r="E39" s="20" t="s">
        <v>145</v>
      </c>
      <c r="F39" s="20" t="s">
        <v>146</v>
      </c>
      <c r="G39" s="21" t="s">
        <v>147</v>
      </c>
      <c r="H39" s="21">
        <v>51</v>
      </c>
      <c r="I39" s="21"/>
      <c r="J39" s="21"/>
      <c r="K39" s="21">
        <v>51</v>
      </c>
      <c r="L39" s="21"/>
      <c r="M39" s="20" t="s">
        <v>84</v>
      </c>
      <c r="N39" s="35"/>
    </row>
    <row r="40" s="2" customFormat="1" ht="77" customHeight="1" spans="1:14">
      <c r="A40" s="16"/>
      <c r="B40" s="24">
        <v>19</v>
      </c>
      <c r="C40" s="20" t="s">
        <v>11</v>
      </c>
      <c r="D40" s="20" t="s">
        <v>23</v>
      </c>
      <c r="E40" s="20" t="s">
        <v>148</v>
      </c>
      <c r="F40" s="20" t="s">
        <v>149</v>
      </c>
      <c r="G40" s="21" t="s">
        <v>150</v>
      </c>
      <c r="H40" s="21">
        <v>42</v>
      </c>
      <c r="I40" s="21"/>
      <c r="J40" s="21"/>
      <c r="K40" s="21">
        <v>42</v>
      </c>
      <c r="L40" s="21"/>
      <c r="M40" s="20" t="s">
        <v>84</v>
      </c>
      <c r="N40" s="35"/>
    </row>
    <row r="41" s="2" customFormat="1" ht="77" customHeight="1" spans="1:14">
      <c r="A41" s="16"/>
      <c r="B41" s="24">
        <v>20</v>
      </c>
      <c r="C41" s="20" t="s">
        <v>11</v>
      </c>
      <c r="D41" s="20" t="s">
        <v>151</v>
      </c>
      <c r="E41" s="20" t="s">
        <v>152</v>
      </c>
      <c r="F41" s="20" t="s">
        <v>153</v>
      </c>
      <c r="G41" s="21" t="s">
        <v>154</v>
      </c>
      <c r="H41" s="21">
        <v>50</v>
      </c>
      <c r="I41" s="21"/>
      <c r="J41" s="21"/>
      <c r="K41" s="21">
        <v>50</v>
      </c>
      <c r="L41" s="21"/>
      <c r="M41" s="20" t="s">
        <v>84</v>
      </c>
      <c r="N41" s="35"/>
    </row>
    <row r="42" s="2" customFormat="1" ht="77" customHeight="1" spans="1:14">
      <c r="A42" s="16"/>
      <c r="B42" s="24">
        <v>21</v>
      </c>
      <c r="C42" s="20" t="s">
        <v>11</v>
      </c>
      <c r="D42" s="20" t="s">
        <v>43</v>
      </c>
      <c r="E42" s="20" t="s">
        <v>155</v>
      </c>
      <c r="F42" s="20" t="s">
        <v>156</v>
      </c>
      <c r="G42" s="21" t="s">
        <v>157</v>
      </c>
      <c r="H42" s="21">
        <v>58</v>
      </c>
      <c r="I42" s="21"/>
      <c r="J42" s="21"/>
      <c r="K42" s="21">
        <v>58</v>
      </c>
      <c r="L42" s="21"/>
      <c r="M42" s="20" t="s">
        <v>84</v>
      </c>
      <c r="N42" s="35"/>
    </row>
    <row r="43" s="2" customFormat="1" ht="77" customHeight="1" spans="1:14">
      <c r="A43" s="16"/>
      <c r="B43" s="24">
        <v>22</v>
      </c>
      <c r="C43" s="20" t="s">
        <v>11</v>
      </c>
      <c r="D43" s="20" t="s">
        <v>43</v>
      </c>
      <c r="E43" s="20" t="s">
        <v>158</v>
      </c>
      <c r="F43" s="20" t="s">
        <v>159</v>
      </c>
      <c r="G43" s="21" t="s">
        <v>160</v>
      </c>
      <c r="H43" s="21">
        <v>44</v>
      </c>
      <c r="I43" s="21"/>
      <c r="J43" s="21"/>
      <c r="K43" s="21">
        <v>44</v>
      </c>
      <c r="L43" s="21"/>
      <c r="M43" s="20" t="s">
        <v>84</v>
      </c>
      <c r="N43" s="35"/>
    </row>
    <row r="44" s="2" customFormat="1" ht="77" customHeight="1" spans="1:14">
      <c r="A44" s="16"/>
      <c r="B44" s="24">
        <v>23</v>
      </c>
      <c r="C44" s="20" t="s">
        <v>11</v>
      </c>
      <c r="D44" s="20" t="s">
        <v>43</v>
      </c>
      <c r="E44" s="20" t="s">
        <v>161</v>
      </c>
      <c r="F44" s="20" t="s">
        <v>162</v>
      </c>
      <c r="G44" s="21" t="s">
        <v>163</v>
      </c>
      <c r="H44" s="21">
        <v>31</v>
      </c>
      <c r="I44" s="21"/>
      <c r="J44" s="21"/>
      <c r="K44" s="21">
        <v>31</v>
      </c>
      <c r="L44" s="21"/>
      <c r="M44" s="20" t="s">
        <v>84</v>
      </c>
      <c r="N44" s="35"/>
    </row>
    <row r="45" s="2" customFormat="1" ht="77" customHeight="1" spans="1:14">
      <c r="A45" s="16"/>
      <c r="B45" s="24">
        <v>24</v>
      </c>
      <c r="C45" s="20" t="s">
        <v>11</v>
      </c>
      <c r="D45" s="20" t="s">
        <v>28</v>
      </c>
      <c r="E45" s="20" t="s">
        <v>164</v>
      </c>
      <c r="F45" s="20" t="s">
        <v>165</v>
      </c>
      <c r="G45" s="21" t="s">
        <v>166</v>
      </c>
      <c r="H45" s="21">
        <v>58</v>
      </c>
      <c r="I45" s="21"/>
      <c r="J45" s="21"/>
      <c r="K45" s="21">
        <v>58</v>
      </c>
      <c r="L45" s="21"/>
      <c r="M45" s="20" t="s">
        <v>84</v>
      </c>
      <c r="N45" s="35"/>
    </row>
    <row r="46" s="2" customFormat="1" ht="77" customHeight="1" spans="1:14">
      <c r="A46" s="16" t="s">
        <v>55</v>
      </c>
      <c r="B46" s="17">
        <v>1</v>
      </c>
      <c r="C46" s="20"/>
      <c r="D46" s="20"/>
      <c r="E46" s="20"/>
      <c r="F46" s="20"/>
      <c r="G46" s="20"/>
      <c r="H46" s="27">
        <v>5</v>
      </c>
      <c r="I46" s="15">
        <v>5</v>
      </c>
      <c r="J46" s="27"/>
      <c r="K46" s="27"/>
      <c r="L46" s="27"/>
      <c r="M46" s="20"/>
      <c r="N46" s="20"/>
    </row>
    <row r="47" s="2" customFormat="1" ht="77" customHeight="1" spans="1:14">
      <c r="A47" s="16"/>
      <c r="B47" s="28">
        <v>1</v>
      </c>
      <c r="C47" s="20" t="s">
        <v>11</v>
      </c>
      <c r="D47" s="20" t="s">
        <v>56</v>
      </c>
      <c r="E47" s="20"/>
      <c r="F47" s="20" t="s">
        <v>57</v>
      </c>
      <c r="G47" s="21" t="s">
        <v>167</v>
      </c>
      <c r="H47" s="20">
        <v>5</v>
      </c>
      <c r="I47" s="20">
        <v>5</v>
      </c>
      <c r="J47" s="20"/>
      <c r="K47" s="20"/>
      <c r="L47" s="20"/>
      <c r="M47" s="20" t="s">
        <v>56</v>
      </c>
      <c r="N47" s="20"/>
    </row>
    <row r="48" s="1" customFormat="1" ht="77" customHeight="1" spans="1:14">
      <c r="A48" s="16" t="s">
        <v>168</v>
      </c>
      <c r="B48" s="17">
        <v>1</v>
      </c>
      <c r="C48" s="20"/>
      <c r="D48" s="20"/>
      <c r="E48" s="20"/>
      <c r="F48" s="20"/>
      <c r="G48" s="20"/>
      <c r="H48" s="29">
        <v>32</v>
      </c>
      <c r="I48" s="29"/>
      <c r="J48" s="29"/>
      <c r="K48" s="29">
        <v>32</v>
      </c>
      <c r="L48" s="29"/>
      <c r="M48" s="20"/>
      <c r="N48" s="38"/>
    </row>
    <row r="49" s="1" customFormat="1" ht="77" customHeight="1" spans="1:14">
      <c r="A49" s="16"/>
      <c r="B49" s="30">
        <v>1</v>
      </c>
      <c r="C49" s="20" t="s">
        <v>11</v>
      </c>
      <c r="D49" s="20" t="s">
        <v>169</v>
      </c>
      <c r="E49" s="20"/>
      <c r="F49" s="20" t="s">
        <v>170</v>
      </c>
      <c r="G49" s="21" t="s">
        <v>171</v>
      </c>
      <c r="H49" s="31">
        <v>32</v>
      </c>
      <c r="I49" s="31"/>
      <c r="J49" s="31"/>
      <c r="K49" s="31">
        <v>32</v>
      </c>
      <c r="L49" s="31"/>
      <c r="M49" s="20" t="s">
        <v>98</v>
      </c>
      <c r="N49" s="35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ageMargins left="0.354166666666667" right="0.156944444444444" top="0.865972222222222" bottom="0.314583333333333" header="0.511805555555556" footer="0.196527777777778"/>
  <pageSetup paperSize="9" scale="34" fitToHeight="0" orientation="landscape" horizontalDpi="600"/>
  <headerFooter alignWithMargins="0"/>
  <ignoredErrors>
    <ignoredError sqref="H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第一批中省资金项目清单 (不含建设内容) (2)</vt:lpstr>
      <vt:lpstr>第一批中省资金项目清单 (不含建设内容) (3)</vt:lpstr>
      <vt:lpstr>2024年中省市县资金项目清单新 (含建设内容最新)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2017-06-16T23:11:00Z</dcterms:created>
  <dcterms:modified xsi:type="dcterms:W3CDTF">2024-03-06T01:56:43Z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11</vt:lpwstr>
  </property>
  <property fmtid="{D5CDD505-2E9C-101B-9397-08002B2CF9AE}" pid="5" name="ICV">
    <vt:lpwstr>57B4B776DD2F47039F10C8D7376893AD_13</vt:lpwstr>
  </property>
</Properties>
</file>