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<sst xmlns="http://schemas.openxmlformats.org/spreadsheetml/2006/main" count="136" uniqueCount="79">
  <si>
    <t>2026年3月份陶城镇集中特困人员救助供养证发放情况登记册</t>
  </si>
  <si>
    <t>单位：</t>
  </si>
  <si>
    <t>序号</t>
  </si>
  <si>
    <t>特困人员救助供养证编号</t>
  </si>
  <si>
    <t>姓 名</t>
  </si>
  <si>
    <t>性别</t>
  </si>
  <si>
    <t>身份证号</t>
  </si>
  <si>
    <t>户籍类别</t>
  </si>
  <si>
    <t>身体状况</t>
  </si>
  <si>
    <t>代养人（或机构负责人）</t>
  </si>
  <si>
    <t>审批时间</t>
  </si>
  <si>
    <t>发放金额（元）</t>
  </si>
  <si>
    <t>备注</t>
  </si>
  <si>
    <t>姓名</t>
  </si>
  <si>
    <t>联系地址</t>
  </si>
  <si>
    <t>联系方式</t>
  </si>
  <si>
    <t>陈书林</t>
  </si>
  <si>
    <t>男</t>
  </si>
  <si>
    <t>411024195107163231</t>
  </si>
  <si>
    <t>农</t>
  </si>
  <si>
    <t>残</t>
  </si>
  <si>
    <t>邢素娟</t>
  </si>
  <si>
    <t>十室（敬老院）</t>
  </si>
  <si>
    <t>2017年6月</t>
  </si>
  <si>
    <t>农村</t>
  </si>
  <si>
    <t>代德堂</t>
  </si>
  <si>
    <t>411024193505083211</t>
  </si>
  <si>
    <t>病</t>
  </si>
  <si>
    <t>代根祥</t>
  </si>
  <si>
    <t>东刘庄（敬老院）</t>
  </si>
  <si>
    <t>刘黑</t>
  </si>
  <si>
    <t>411024193902108558</t>
  </si>
  <si>
    <t>刘建奎</t>
  </si>
  <si>
    <t>代张（敬老院）</t>
  </si>
  <si>
    <t>苏盘根</t>
  </si>
  <si>
    <t>411024195401063450</t>
  </si>
  <si>
    <t>苏俊涛</t>
  </si>
  <si>
    <t>扶齐（敬老院）</t>
  </si>
  <si>
    <t>闫玉臣</t>
  </si>
  <si>
    <t>41102419460719323X</t>
  </si>
  <si>
    <t>闫跃红</t>
  </si>
  <si>
    <t>三岗（敬老院）</t>
  </si>
  <si>
    <t>闫明根</t>
  </si>
  <si>
    <t>411024195412103219</t>
  </si>
  <si>
    <t>闫跃民</t>
  </si>
  <si>
    <t>三岗(敬老院）</t>
  </si>
  <si>
    <t>侯法立</t>
  </si>
  <si>
    <t>411024194712186277</t>
  </si>
  <si>
    <t>侯玉山</t>
  </si>
  <si>
    <t>黄庄（敬老院）</t>
  </si>
  <si>
    <t>胡巧玲</t>
  </si>
  <si>
    <t>女</t>
  </si>
  <si>
    <t>411122198207218048</t>
  </si>
  <si>
    <t>残疾</t>
  </si>
  <si>
    <t>彭新芳</t>
  </si>
  <si>
    <t>黄庄村3组</t>
  </si>
  <si>
    <t>2021年11月</t>
  </si>
  <si>
    <t>杨国营</t>
  </si>
  <si>
    <t>411024194610093491</t>
  </si>
  <si>
    <t>杨国汉</t>
  </si>
  <si>
    <t>代张(敬老院）</t>
  </si>
  <si>
    <t>陈书点</t>
  </si>
  <si>
    <t>411024193706263219</t>
  </si>
  <si>
    <t>陈本收</t>
  </si>
  <si>
    <t>十室</t>
  </si>
  <si>
    <t>2025.12分散转集中</t>
  </si>
  <si>
    <t>陈根喜</t>
  </si>
  <si>
    <t>411024194405243219</t>
  </si>
  <si>
    <t>陈近才</t>
  </si>
  <si>
    <t>2025.8换监护人，2026.1分散转集中</t>
  </si>
  <si>
    <t>陈献平</t>
  </si>
  <si>
    <t>411024193608073219</t>
  </si>
  <si>
    <t>陈献道</t>
  </si>
  <si>
    <t>2025.12分散转集中，3月集中转分散</t>
  </si>
  <si>
    <t>刘廷选</t>
  </si>
  <si>
    <t>411024193501223213</t>
  </si>
  <si>
    <t>刘国平</t>
  </si>
  <si>
    <t>后路（敬老院）</t>
  </si>
  <si>
    <t>1月转入怡康院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</si>
</sst>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49" fontId="4" fillId="2" borderId="1" xfId="5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49" fontId="4" fillId="2" borderId="1" xfId="5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F7" sqref="F7"/>
    </sheetView>
  </sheetViews>
  <sheetFormatPr defaultColWidth="9" defaultRowHeight="15"/>
  <cols>
    <col min="1" max="1" width="2.87272727272727" style="4" customWidth="1"/>
    <col min="2" max="2" width="18.7545454545455" style="4" customWidth="1"/>
    <col min="3" max="3" width="7.12727272727273" style="4" customWidth="1"/>
    <col min="4" max="4" width="5.37272727272727" style="4" customWidth="1"/>
    <col min="5" max="5" width="20.2545454545455" style="5" hidden="1" customWidth="1"/>
    <col min="6" max="6" width="20.5454545454545" style="4" customWidth="1"/>
    <col min="7" max="7" width="5.87272727272727" style="4" customWidth="1"/>
    <col min="8" max="8" width="5.25454545454545" style="4" customWidth="1"/>
    <col min="9" max="9" width="8.37272727272727" style="4" customWidth="1"/>
    <col min="10" max="12" width="11.5" style="4" customWidth="1"/>
    <col min="13" max="13" width="14.5" style="4" hidden="1" customWidth="1"/>
    <col min="14" max="14" width="10.3727272727273" style="4"/>
    <col min="15" max="15" width="9" style="4"/>
    <col min="16" max="16" width="32.3727272727273" style="4" customWidth="1"/>
    <col min="17" max="16384" width="9" style="4"/>
  </cols>
  <sheetData>
    <row r="1" spans="1:16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 t="s">
        <v>1</v>
      </c>
      <c r="B2" s="6"/>
      <c r="C2" s="6"/>
      <c r="D2" s="6"/>
      <c r="E2" s="7"/>
      <c r="F2" s="6"/>
      <c r="G2" s="6"/>
      <c r="H2" s="6"/>
      <c r="I2" s="8"/>
      <c r="J2" s="9"/>
      <c r="K2" s="9"/>
      <c r="L2" s="9"/>
      <c r="M2" s="7"/>
      <c r="N2" s="7"/>
      <c r="O2" s="7"/>
      <c r="P2" s="8"/>
    </row>
    <row r="3" spans="1:1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6</v>
      </c>
      <c r="G3" s="10" t="s">
        <v>7</v>
      </c>
      <c r="H3" s="10" t="s">
        <v>8</v>
      </c>
      <c r="I3" s="10" t="s">
        <v>9</v>
      </c>
      <c r="J3" s="10"/>
      <c r="K3" s="10"/>
      <c r="L3" s="10"/>
      <c r="M3" s="10"/>
      <c r="N3" s="12" t="s">
        <v>10</v>
      </c>
      <c r="O3" s="12" t="s">
        <v>11</v>
      </c>
      <c r="P3" s="13" t="s">
        <v>12</v>
      </c>
    </row>
    <row r="4" spans="1:16">
      <c r="A4" s="10"/>
      <c r="B4" s="11"/>
      <c r="C4" s="10"/>
      <c r="D4" s="10"/>
      <c r="E4" s="12"/>
      <c r="F4" s="12"/>
      <c r="G4" s="10"/>
      <c r="H4" s="10"/>
      <c r="I4" s="13" t="s">
        <v>13</v>
      </c>
      <c r="J4" s="13" t="s">
        <v>13</v>
      </c>
      <c r="K4" s="14" t="s">
        <v>14</v>
      </c>
      <c r="L4" s="13" t="s">
        <v>15</v>
      </c>
      <c r="M4" s="13" t="s">
        <v>15</v>
      </c>
      <c r="N4" s="12"/>
      <c r="O4" s="12"/>
      <c r="P4" s="13"/>
    </row>
    <row r="5" s="1" customFormat="1" spans="1:16">
      <c r="A5" s="15">
        <v>1</v>
      </c>
      <c r="B5" s="16">
        <v>411024201707110</v>
      </c>
      <c r="C5" s="15" t="s">
        <v>16</v>
      </c>
      <c r="D5" s="15" t="s">
        <v>17</v>
      </c>
      <c r="E5" s="39" t="s">
        <v>18</v>
      </c>
      <c r="F5" s="15" t="str">
        <f>REPLACE(E5,7,8,"********")</f>
        <v>411024********3231</v>
      </c>
      <c r="G5" s="15" t="s">
        <v>19</v>
      </c>
      <c r="H5" s="15" t="s">
        <v>20</v>
      </c>
      <c r="I5" s="15" t="s">
        <v>21</v>
      </c>
      <c r="J5" s="18" t="str">
        <f>REPLACE(I5,2,1,"*")</f>
        <v>邢*娟</v>
      </c>
      <c r="K5" s="18" t="s">
        <v>22</v>
      </c>
      <c r="L5" s="18" t="str">
        <f>REPLACE(M5,4,4,"****")</f>
        <v>151****8645</v>
      </c>
      <c r="M5" s="15">
        <v>15136858645</v>
      </c>
      <c r="N5" s="17" t="s">
        <v>23</v>
      </c>
      <c r="O5" s="15">
        <v>850</v>
      </c>
      <c r="P5" s="15" t="s">
        <v>24</v>
      </c>
    </row>
    <row r="6" s="1" customFormat="1" spans="1:16">
      <c r="A6" s="15">
        <v>2</v>
      </c>
      <c r="B6" s="16">
        <v>411024201707128</v>
      </c>
      <c r="C6" s="15" t="s">
        <v>25</v>
      </c>
      <c r="D6" s="15" t="s">
        <v>17</v>
      </c>
      <c r="E6" s="39" t="s">
        <v>26</v>
      </c>
      <c r="F6" s="15" t="str">
        <f t="shared" ref="F6:F19" si="0">REPLACE(E6,7,8,"********")</f>
        <v>411024********3211</v>
      </c>
      <c r="G6" s="15" t="s">
        <v>19</v>
      </c>
      <c r="H6" s="15" t="s">
        <v>27</v>
      </c>
      <c r="I6" s="15" t="s">
        <v>28</v>
      </c>
      <c r="J6" s="18" t="str">
        <f t="shared" ref="J6:J19" si="1">REPLACE(I6,2,1,"*")</f>
        <v>代*祥</v>
      </c>
      <c r="K6" s="18" t="s">
        <v>29</v>
      </c>
      <c r="L6" s="18" t="str">
        <f t="shared" ref="L6:L19" si="2">REPLACE(M6,4,4,"****")</f>
        <v>152****2604</v>
      </c>
      <c r="M6" s="15">
        <v>15237462604</v>
      </c>
      <c r="N6" s="17" t="s">
        <v>23</v>
      </c>
      <c r="O6" s="15">
        <v>850</v>
      </c>
      <c r="P6" s="15" t="s">
        <v>24</v>
      </c>
    </row>
    <row r="7" s="1" customFormat="1" spans="1:16">
      <c r="A7" s="15">
        <v>3</v>
      </c>
      <c r="B7" s="16">
        <v>411024201707164</v>
      </c>
      <c r="C7" s="15" t="s">
        <v>30</v>
      </c>
      <c r="D7" s="15" t="s">
        <v>17</v>
      </c>
      <c r="E7" s="39" t="s">
        <v>31</v>
      </c>
      <c r="F7" s="15" t="str">
        <f t="shared" si="0"/>
        <v>411024********8558</v>
      </c>
      <c r="G7" s="15" t="s">
        <v>19</v>
      </c>
      <c r="H7" s="15" t="s">
        <v>27</v>
      </c>
      <c r="I7" s="15" t="s">
        <v>32</v>
      </c>
      <c r="J7" s="18" t="str">
        <f t="shared" si="1"/>
        <v>刘*奎</v>
      </c>
      <c r="K7" s="18" t="s">
        <v>33</v>
      </c>
      <c r="L7" s="18" t="str">
        <f t="shared" si="2"/>
        <v>139****3698</v>
      </c>
      <c r="M7" s="15">
        <v>13937443698</v>
      </c>
      <c r="N7" s="17" t="s">
        <v>23</v>
      </c>
      <c r="O7" s="15">
        <v>850</v>
      </c>
      <c r="P7" s="15" t="s">
        <v>24</v>
      </c>
    </row>
    <row r="8" s="1" customFormat="1" spans="1:16">
      <c r="A8" s="15">
        <v>4</v>
      </c>
      <c r="B8" s="16">
        <v>411024201707195</v>
      </c>
      <c r="C8" s="15" t="s">
        <v>34</v>
      </c>
      <c r="D8" s="15" t="s">
        <v>17</v>
      </c>
      <c r="E8" s="39" t="s">
        <v>35</v>
      </c>
      <c r="F8" s="15" t="str">
        <f t="shared" si="0"/>
        <v>411024********3450</v>
      </c>
      <c r="G8" s="15" t="s">
        <v>19</v>
      </c>
      <c r="H8" s="15" t="s">
        <v>27</v>
      </c>
      <c r="I8" s="15" t="s">
        <v>36</v>
      </c>
      <c r="J8" s="18" t="str">
        <f t="shared" si="1"/>
        <v>苏*涛</v>
      </c>
      <c r="K8" s="18" t="s">
        <v>37</v>
      </c>
      <c r="L8" s="18" t="str">
        <f t="shared" si="2"/>
        <v>187****9907</v>
      </c>
      <c r="M8" s="15">
        <v>18768809907</v>
      </c>
      <c r="N8" s="17" t="s">
        <v>23</v>
      </c>
      <c r="O8" s="15">
        <v>850</v>
      </c>
      <c r="P8" s="15" t="s">
        <v>24</v>
      </c>
    </row>
    <row r="9" s="1" customFormat="1" spans="1:16">
      <c r="A9" s="15">
        <v>5</v>
      </c>
      <c r="B9" s="16">
        <v>411024201707198</v>
      </c>
      <c r="C9" s="15" t="s">
        <v>38</v>
      </c>
      <c r="D9" s="15" t="s">
        <v>17</v>
      </c>
      <c r="E9" s="39" t="s">
        <v>39</v>
      </c>
      <c r="F9" s="15" t="str">
        <f t="shared" si="0"/>
        <v>411024********323X</v>
      </c>
      <c r="G9" s="15" t="s">
        <v>19</v>
      </c>
      <c r="H9" s="15" t="s">
        <v>27</v>
      </c>
      <c r="I9" s="15" t="s">
        <v>40</v>
      </c>
      <c r="J9" s="18" t="str">
        <f t="shared" si="1"/>
        <v>闫*红</v>
      </c>
      <c r="K9" s="18" t="s">
        <v>41</v>
      </c>
      <c r="L9" s="18" t="str">
        <f t="shared" si="2"/>
        <v>134****8000</v>
      </c>
      <c r="M9" s="15">
        <v>13460508000</v>
      </c>
      <c r="N9" s="17" t="s">
        <v>23</v>
      </c>
      <c r="O9" s="15">
        <v>850</v>
      </c>
      <c r="P9" s="15" t="s">
        <v>24</v>
      </c>
    </row>
    <row r="10" s="1" customFormat="1" spans="1:16">
      <c r="A10" s="15">
        <v>6</v>
      </c>
      <c r="B10" s="16">
        <v>411024201707200</v>
      </c>
      <c r="C10" s="15" t="s">
        <v>42</v>
      </c>
      <c r="D10" s="15" t="s">
        <v>17</v>
      </c>
      <c r="E10" s="39" t="s">
        <v>43</v>
      </c>
      <c r="F10" s="15" t="str">
        <f t="shared" si="0"/>
        <v>411024********3219</v>
      </c>
      <c r="G10" s="15" t="s">
        <v>19</v>
      </c>
      <c r="H10" s="15" t="s">
        <v>20</v>
      </c>
      <c r="I10" s="15" t="s">
        <v>44</v>
      </c>
      <c r="J10" s="18" t="str">
        <f t="shared" si="1"/>
        <v>闫*民</v>
      </c>
      <c r="K10" s="18" t="s">
        <v>45</v>
      </c>
      <c r="L10" s="18" t="str">
        <f t="shared" si="2"/>
        <v>137****5882</v>
      </c>
      <c r="M10" s="15">
        <v>13737445882</v>
      </c>
      <c r="N10" s="17" t="s">
        <v>23</v>
      </c>
      <c r="O10" s="15">
        <v>850</v>
      </c>
      <c r="P10" s="15" t="s">
        <v>24</v>
      </c>
    </row>
    <row r="11" s="1" customFormat="1" spans="1:16">
      <c r="A11" s="15">
        <v>7</v>
      </c>
      <c r="B11" s="16">
        <v>411024201707095</v>
      </c>
      <c r="C11" s="15" t="s">
        <v>46</v>
      </c>
      <c r="D11" s="15" t="s">
        <v>17</v>
      </c>
      <c r="E11" s="39" t="s">
        <v>47</v>
      </c>
      <c r="F11" s="15" t="str">
        <f t="shared" si="0"/>
        <v>411024********6277</v>
      </c>
      <c r="G11" s="15" t="s">
        <v>19</v>
      </c>
      <c r="H11" s="15" t="s">
        <v>27</v>
      </c>
      <c r="I11" s="15" t="s">
        <v>48</v>
      </c>
      <c r="J11" s="18" t="str">
        <f t="shared" si="1"/>
        <v>侯*山</v>
      </c>
      <c r="K11" s="18" t="s">
        <v>49</v>
      </c>
      <c r="L11" s="18" t="str">
        <f t="shared" si="2"/>
        <v>135****4045</v>
      </c>
      <c r="M11" s="15">
        <v>13569934045</v>
      </c>
      <c r="N11" s="17" t="s">
        <v>23</v>
      </c>
      <c r="O11" s="15">
        <v>850</v>
      </c>
      <c r="P11" s="15" t="s">
        <v>24</v>
      </c>
    </row>
    <row r="12" s="1" customFormat="1" spans="1:16">
      <c r="A12" s="15">
        <v>8</v>
      </c>
      <c r="B12" s="16">
        <v>411024201707272</v>
      </c>
      <c r="C12" s="19" t="s">
        <v>50</v>
      </c>
      <c r="D12" s="19" t="s">
        <v>51</v>
      </c>
      <c r="E12" s="17" t="s">
        <v>52</v>
      </c>
      <c r="F12" s="15" t="str">
        <f t="shared" si="0"/>
        <v>411122********8048</v>
      </c>
      <c r="G12" s="19" t="s">
        <v>19</v>
      </c>
      <c r="H12" s="19" t="s">
        <v>53</v>
      </c>
      <c r="I12" s="19" t="s">
        <v>54</v>
      </c>
      <c r="J12" s="18" t="str">
        <f t="shared" si="1"/>
        <v>彭*芳</v>
      </c>
      <c r="K12" s="20" t="s">
        <v>55</v>
      </c>
      <c r="L12" s="18" t="str">
        <f t="shared" si="2"/>
        <v>181****9542</v>
      </c>
      <c r="M12" s="19">
        <v>18137499542</v>
      </c>
      <c r="N12" s="17" t="s">
        <v>56</v>
      </c>
      <c r="O12" s="15">
        <v>850</v>
      </c>
      <c r="P12" s="15" t="s">
        <v>24</v>
      </c>
    </row>
    <row r="13" s="2" customFormat="1" spans="1:16">
      <c r="A13" s="15">
        <v>9</v>
      </c>
      <c r="B13" s="16">
        <v>411024201707167</v>
      </c>
      <c r="C13" s="15" t="s">
        <v>57</v>
      </c>
      <c r="D13" s="15" t="s">
        <v>17</v>
      </c>
      <c r="E13" s="39" t="s">
        <v>58</v>
      </c>
      <c r="F13" s="15" t="str">
        <f t="shared" si="0"/>
        <v>411024********3491</v>
      </c>
      <c r="G13" s="15" t="s">
        <v>19</v>
      </c>
      <c r="H13" s="15" t="s">
        <v>27</v>
      </c>
      <c r="I13" s="15" t="s">
        <v>59</v>
      </c>
      <c r="J13" s="18" t="str">
        <f t="shared" si="1"/>
        <v>杨*汉</v>
      </c>
      <c r="K13" s="18" t="s">
        <v>60</v>
      </c>
      <c r="L13" s="18" t="str">
        <f t="shared" si="2"/>
        <v>139****3698</v>
      </c>
      <c r="M13" s="15">
        <v>13937443698</v>
      </c>
      <c r="N13" s="17" t="s">
        <v>23</v>
      </c>
      <c r="O13" s="15">
        <v>850</v>
      </c>
      <c r="P13" s="15" t="s">
        <v>24</v>
      </c>
    </row>
    <row r="14" s="1" customFormat="1" spans="1:16">
      <c r="A14" s="15">
        <v>10</v>
      </c>
      <c r="B14" s="21">
        <v>411024201707106</v>
      </c>
      <c r="C14" s="22" t="s">
        <v>61</v>
      </c>
      <c r="D14" s="22" t="s">
        <v>17</v>
      </c>
      <c r="E14" s="40" t="s">
        <v>62</v>
      </c>
      <c r="F14" s="15" t="str">
        <f t="shared" si="0"/>
        <v>411024********3219</v>
      </c>
      <c r="G14" s="15" t="s">
        <v>19</v>
      </c>
      <c r="H14" s="22" t="s">
        <v>27</v>
      </c>
      <c r="I14" s="22" t="s">
        <v>63</v>
      </c>
      <c r="J14" s="18" t="str">
        <f t="shared" si="1"/>
        <v>陈*收</v>
      </c>
      <c r="K14" s="24" t="s">
        <v>64</v>
      </c>
      <c r="L14" s="18" t="str">
        <f t="shared" si="2"/>
        <v>139****6338</v>
      </c>
      <c r="M14" s="22">
        <v>13938916338</v>
      </c>
      <c r="N14" s="23" t="s">
        <v>23</v>
      </c>
      <c r="O14" s="15">
        <v>850</v>
      </c>
      <c r="P14" s="25" t="s">
        <v>65</v>
      </c>
    </row>
    <row r="15" s="1" customFormat="1" spans="1:16">
      <c r="A15" s="15">
        <v>11</v>
      </c>
      <c r="B15" s="26">
        <v>41102407102</v>
      </c>
      <c r="C15" s="27" t="s">
        <v>66</v>
      </c>
      <c r="D15" s="27" t="s">
        <v>17</v>
      </c>
      <c r="E15" s="41" t="s">
        <v>67</v>
      </c>
      <c r="F15" s="15" t="str">
        <f t="shared" si="0"/>
        <v>411024********3219</v>
      </c>
      <c r="G15" s="15" t="s">
        <v>19</v>
      </c>
      <c r="H15" s="22" t="s">
        <v>27</v>
      </c>
      <c r="I15" s="29" t="s">
        <v>68</v>
      </c>
      <c r="J15" s="18" t="str">
        <f t="shared" si="1"/>
        <v>陈*才</v>
      </c>
      <c r="K15" s="24" t="s">
        <v>64</v>
      </c>
      <c r="L15" s="18" t="str">
        <f t="shared" si="2"/>
        <v>187****5985</v>
      </c>
      <c r="M15" s="15">
        <v>18749575985</v>
      </c>
      <c r="N15" s="23" t="s">
        <v>23</v>
      </c>
      <c r="O15" s="15">
        <v>850</v>
      </c>
      <c r="P15" s="22" t="s">
        <v>69</v>
      </c>
    </row>
    <row r="16" s="3" customFormat="1" spans="1:16">
      <c r="A16" s="30">
        <v>12</v>
      </c>
      <c r="B16" s="31">
        <v>411024201707103</v>
      </c>
      <c r="C16" s="32" t="s">
        <v>70</v>
      </c>
      <c r="D16" s="32" t="s">
        <v>17</v>
      </c>
      <c r="E16" s="42" t="s">
        <v>71</v>
      </c>
      <c r="F16" s="30" t="str">
        <f>REPLACE(E16,7,8,"********")</f>
        <v>411024********3219</v>
      </c>
      <c r="G16" s="30" t="s">
        <v>19</v>
      </c>
      <c r="H16" s="32" t="s">
        <v>27</v>
      </c>
      <c r="I16" s="32" t="s">
        <v>72</v>
      </c>
      <c r="J16" s="34" t="str">
        <f>REPLACE(I16,2,1,"*")</f>
        <v>陈*道</v>
      </c>
      <c r="K16" s="35" t="s">
        <v>64</v>
      </c>
      <c r="L16" s="34" t="str">
        <f>REPLACE(M16,4,4,"****")</f>
        <v>151****2863</v>
      </c>
      <c r="M16" s="32">
        <v>15137492863</v>
      </c>
      <c r="N16" s="33" t="s">
        <v>23</v>
      </c>
      <c r="O16" s="30">
        <v>850</v>
      </c>
      <c r="P16" s="36" t="s">
        <v>73</v>
      </c>
    </row>
    <row r="17" s="3" customFormat="1" spans="1:16">
      <c r="A17" s="30">
        <v>13</v>
      </c>
      <c r="B17" s="37">
        <v>411024201707157</v>
      </c>
      <c r="C17" s="30" t="s">
        <v>74</v>
      </c>
      <c r="D17" s="30" t="s">
        <v>17</v>
      </c>
      <c r="E17" s="43" t="s">
        <v>75</v>
      </c>
      <c r="F17" s="30" t="str">
        <f>REPLACE(E17,7,8,"********")</f>
        <v>411024********3213</v>
      </c>
      <c r="G17" s="30" t="s">
        <v>19</v>
      </c>
      <c r="H17" s="30" t="s">
        <v>27</v>
      </c>
      <c r="I17" s="30" t="s">
        <v>76</v>
      </c>
      <c r="J17" s="34" t="str">
        <f>REPLACE(I17,2,1,"*")</f>
        <v>刘*平</v>
      </c>
      <c r="K17" s="34" t="s">
        <v>77</v>
      </c>
      <c r="L17" s="34" t="str">
        <f>REPLACE(M17,4,4,"****")</f>
        <v>186****4188</v>
      </c>
      <c r="M17" s="30">
        <v>18697394188</v>
      </c>
      <c r="N17" s="38" t="s">
        <v>23</v>
      </c>
      <c r="O17" s="30">
        <v>850</v>
      </c>
      <c r="P17" s="30" t="s">
        <v>78</v>
      </c>
    </row>
  </sheetData>
  <mergeCells count="14">
    <mergeCell ref="A1:P1"/>
    <mergeCell ref="A2:H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 </cp:lastModifiedBy>
  <dcterms:created xsi:type="dcterms:W3CDTF">2022-07-19T03:00:00Z</dcterms:created>
  <dcterms:modified xsi:type="dcterms:W3CDTF">2026-04-17T03:37:44Z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46BC02CF7F934761AE7F0B9FD56F7F97_13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